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chth\Box Sync\Christian\Covid-19\EPM utdrag\"/>
    </mc:Choice>
  </mc:AlternateContent>
  <xr:revisionPtr revIDLastSave="0" documentId="13_ncr:1000001_{1D4A7E8A-ABE2-B942-8048-4EE44E6FAC22}" xr6:coauthVersionLast="45" xr6:coauthVersionMax="45" xr10:uidLastSave="{00000000-0000-0000-0000-000000000000}"/>
  <bookViews>
    <workbookView xWindow="-105" yWindow="-105" windowWidth="23250" windowHeight="1257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6" i="1" l="1"/>
  <c r="R46" i="1"/>
  <c r="Q46" i="1"/>
  <c r="P46" i="1"/>
  <c r="O46" i="1"/>
  <c r="N46" i="1"/>
  <c r="M46" i="1"/>
  <c r="S45" i="1"/>
  <c r="R45" i="1"/>
  <c r="Q45" i="1"/>
  <c r="P45" i="1"/>
  <c r="O45" i="1"/>
  <c r="N45" i="1"/>
  <c r="M45" i="1"/>
  <c r="S44" i="1"/>
  <c r="R44" i="1"/>
  <c r="Q44" i="1"/>
  <c r="P44" i="1"/>
  <c r="O44" i="1"/>
  <c r="N44" i="1"/>
  <c r="M44" i="1"/>
  <c r="S43" i="1"/>
  <c r="R43" i="1"/>
  <c r="Q43" i="1"/>
  <c r="P43" i="1"/>
  <c r="O43" i="1"/>
  <c r="N43" i="1"/>
  <c r="M43" i="1"/>
  <c r="S42" i="1"/>
  <c r="R42" i="1"/>
  <c r="Q42" i="1"/>
  <c r="P42" i="1"/>
  <c r="O42" i="1"/>
  <c r="N42" i="1"/>
  <c r="M42" i="1"/>
  <c r="S41" i="1"/>
  <c r="R41" i="1"/>
  <c r="Q41" i="1"/>
  <c r="P41" i="1"/>
  <c r="O41" i="1"/>
  <c r="N41" i="1"/>
  <c r="M41" i="1"/>
  <c r="S40" i="1"/>
  <c r="R40" i="1"/>
  <c r="Q40" i="1"/>
  <c r="P40" i="1"/>
  <c r="O40" i="1"/>
  <c r="N40" i="1"/>
  <c r="M40" i="1"/>
  <c r="M34" i="1"/>
  <c r="M33" i="1"/>
  <c r="M32" i="1"/>
  <c r="S26" i="1"/>
  <c r="R26" i="1"/>
  <c r="Q26" i="1"/>
  <c r="P26" i="1"/>
  <c r="O26" i="1"/>
  <c r="N26" i="1"/>
  <c r="M26" i="1"/>
  <c r="S25" i="1"/>
  <c r="R25" i="1"/>
  <c r="Q25" i="1"/>
  <c r="P25" i="1"/>
  <c r="O25" i="1"/>
  <c r="N25" i="1"/>
  <c r="M25" i="1"/>
  <c r="S24" i="1"/>
  <c r="R24" i="1"/>
  <c r="Q24" i="1"/>
  <c r="P24" i="1"/>
  <c r="O24" i="1"/>
  <c r="N24" i="1"/>
  <c r="M24" i="1"/>
  <c r="S23" i="1"/>
  <c r="R23" i="1"/>
  <c r="Q23" i="1"/>
  <c r="P23" i="1"/>
  <c r="O23" i="1"/>
  <c r="N23" i="1"/>
  <c r="M23" i="1"/>
  <c r="S22" i="1"/>
  <c r="R22" i="1"/>
  <c r="Q22" i="1"/>
  <c r="P22" i="1"/>
  <c r="O22" i="1"/>
  <c r="N22" i="1"/>
  <c r="M22" i="1"/>
  <c r="S21" i="1"/>
  <c r="R21" i="1"/>
  <c r="Q21" i="1"/>
  <c r="P21" i="1"/>
  <c r="O21" i="1"/>
  <c r="N21" i="1"/>
  <c r="M21" i="1"/>
  <c r="S20" i="1"/>
  <c r="R20" i="1"/>
  <c r="Q20" i="1"/>
  <c r="P20" i="1"/>
  <c r="O20" i="1"/>
  <c r="N20" i="1"/>
  <c r="M20" i="1"/>
  <c r="S16" i="1"/>
  <c r="R16" i="1"/>
  <c r="Q16" i="1"/>
  <c r="P16" i="1"/>
  <c r="O16" i="1"/>
  <c r="N16" i="1"/>
  <c r="M16" i="1"/>
  <c r="S15" i="1"/>
  <c r="R15" i="1"/>
  <c r="Q15" i="1"/>
  <c r="P15" i="1"/>
  <c r="O15" i="1"/>
  <c r="N15" i="1"/>
  <c r="M15" i="1"/>
  <c r="S14" i="1"/>
  <c r="R14" i="1"/>
  <c r="Q14" i="1"/>
  <c r="P14" i="1"/>
  <c r="O14" i="1"/>
  <c r="N14" i="1"/>
  <c r="M14" i="1"/>
  <c r="S13" i="1"/>
  <c r="R13" i="1"/>
  <c r="Q13" i="1"/>
  <c r="P13" i="1"/>
  <c r="O13" i="1"/>
  <c r="N13" i="1"/>
  <c r="M13" i="1"/>
  <c r="S12" i="1"/>
  <c r="R12" i="1"/>
  <c r="Q12" i="1"/>
  <c r="P12" i="1"/>
  <c r="O12" i="1"/>
  <c r="N12" i="1"/>
  <c r="M12" i="1"/>
  <c r="S11" i="1"/>
  <c r="R11" i="1"/>
  <c r="Q11" i="1"/>
  <c r="P11" i="1"/>
  <c r="O11" i="1"/>
  <c r="N11" i="1"/>
  <c r="M11" i="1"/>
  <c r="S10" i="1"/>
  <c r="R10" i="1"/>
  <c r="Q10" i="1"/>
  <c r="P10" i="1"/>
  <c r="O10" i="1"/>
  <c r="N10" i="1"/>
  <c r="M10" i="1"/>
  <c r="S9" i="1"/>
  <c r="R9" i="1"/>
  <c r="R17" i="1"/>
  <c r="Q9" i="1"/>
  <c r="P9" i="1"/>
  <c r="O9" i="1"/>
  <c r="N9" i="1"/>
  <c r="N17" i="1"/>
  <c r="M9" i="1"/>
  <c r="O17" i="1"/>
  <c r="S17" i="1"/>
  <c r="O47" i="1"/>
  <c r="S47" i="1"/>
  <c r="P17" i="1"/>
  <c r="P47" i="1"/>
  <c r="Q17" i="1"/>
  <c r="M47" i="1"/>
  <c r="Q47" i="1"/>
  <c r="T20" i="1"/>
  <c r="T16" i="1"/>
  <c r="N28" i="1"/>
  <c r="R28" i="1"/>
  <c r="M35" i="1"/>
  <c r="N47" i="1"/>
  <c r="R47" i="1"/>
  <c r="O29" i="1"/>
  <c r="S29" i="1"/>
  <c r="P28" i="1"/>
  <c r="T9" i="1"/>
  <c r="Q28" i="1"/>
  <c r="M17" i="1"/>
  <c r="O27" i="1"/>
  <c r="S27" i="1"/>
  <c r="O28" i="1"/>
  <c r="S28" i="1"/>
  <c r="P29" i="1"/>
  <c r="P27" i="1"/>
  <c r="M29" i="1"/>
  <c r="Q29" i="1"/>
  <c r="M27" i="1"/>
  <c r="Q27" i="1"/>
  <c r="M28" i="1"/>
  <c r="N29" i="1"/>
  <c r="R29" i="1"/>
  <c r="N27" i="1"/>
  <c r="R27" i="1"/>
  <c r="T17" i="1"/>
  <c r="T27" i="1"/>
</calcChain>
</file>

<file path=xl/sharedStrings.xml><?xml version="1.0" encoding="utf-8"?>
<sst xmlns="http://schemas.openxmlformats.org/spreadsheetml/2006/main" count="5080" uniqueCount="1790">
  <si>
    <t>Diarienr</t>
  </si>
  <si>
    <t>Från Till</t>
  </si>
  <si>
    <t>Ink datum</t>
  </si>
  <si>
    <t>Ärendemening</t>
  </si>
  <si>
    <t>Ärendetyp</t>
  </si>
  <si>
    <t>F Ändringsansökan</t>
  </si>
  <si>
    <t>Bengt Fellström</t>
  </si>
  <si>
    <t>Godkänd med villkor</t>
  </si>
  <si>
    <t>Medicin</t>
  </si>
  <si>
    <t>Region Skåne</t>
  </si>
  <si>
    <t>E Klinisk läkemedel</t>
  </si>
  <si>
    <t>Godkänd</t>
  </si>
  <si>
    <t>Stockholms läns landsting</t>
  </si>
  <si>
    <t>D Personuppgifter</t>
  </si>
  <si>
    <t>C Flera huvudmän – samband</t>
  </si>
  <si>
    <t>Region Stockholm</t>
  </si>
  <si>
    <t>A En huvudman</t>
  </si>
  <si>
    <t>2020-00190</t>
  </si>
  <si>
    <t>Fredrik  Sjövall</t>
  </si>
  <si>
    <t>Prediktion av sepsis med en dataalgoritm hos patienter inlagda på Intensivvårdsavdelning, en
randomiserad klinisk valideringsstudie (SEP-SE-02).</t>
  </si>
  <si>
    <t>2020-00909</t>
  </si>
  <si>
    <t>Ali Mirazimi</t>
  </si>
  <si>
    <t>Rådgivande yttrande</t>
  </si>
  <si>
    <t>Folkhälsomyndigheten</t>
  </si>
  <si>
    <t>COVID-19 interaktion med värd vävnader</t>
  </si>
  <si>
    <t>2020-01045</t>
  </si>
  <si>
    <t>Susanna Whitling</t>
  </si>
  <si>
    <t>Lunds universitet</t>
  </si>
  <si>
    <t>Voice diagnostics: appbaserad röstdiagnostik. Akustisk röstmätning som markör för rösthälsa samt för somatisk eller neurologisk sjukdom</t>
  </si>
  <si>
    <t>Övrig</t>
  </si>
  <si>
    <t>2020-01302</t>
  </si>
  <si>
    <t>Jonathan Grip</t>
  </si>
  <si>
    <t>COVID-IVA. En prospektiv karaktärisering av svenska intensivvårdade patienter med konstaterad COVID-19 infektion</t>
  </si>
  <si>
    <t>2020-01351</t>
  </si>
  <si>
    <t>Pontus Karling</t>
  </si>
  <si>
    <t>Avslag</t>
  </si>
  <si>
    <t>Umeå universitet</t>
  </si>
  <si>
    <t>Pandemin med COVID-19 och dess påverkan på patienter med immunmodulerande behandling</t>
  </si>
  <si>
    <t>B Flera huvudmän</t>
  </si>
  <si>
    <t>2020-01365</t>
  </si>
  <si>
    <t>Malin Sund</t>
  </si>
  <si>
    <t>Region Västerbotten</t>
  </si>
  <si>
    <t>Kirurgi under pandemin COVID-19: en internationell studie (CovidSurg)</t>
  </si>
  <si>
    <t>2020-01385</t>
  </si>
  <si>
    <t>Pontus Naucler</t>
  </si>
  <si>
    <t>Förbättrad riskprediktion, tidig diagnos och prognosbedömning av allvarliga vårdhändelser/vårdskador på sjukhus</t>
  </si>
  <si>
    <t>2020-01396</t>
  </si>
  <si>
    <t>Jakob Löndahl</t>
  </si>
  <si>
    <t>Åtgärder för minskad luftsmitta till vårdpersonal i möte med patienter</t>
  </si>
  <si>
    <t>2020-01406</t>
  </si>
  <si>
    <t>Gustaf Edgren</t>
  </si>
  <si>
    <t>Karolinska Institutet</t>
  </si>
  <si>
    <t>Hälsoeffekter av Covid-19 i Sverige</t>
  </si>
  <si>
    <t>2020-01407</t>
  </si>
  <si>
    <t>Emma Sorbring</t>
  </si>
  <si>
    <t>Högskolan Väst</t>
  </si>
  <si>
    <t>Riskfaktorer och kompetenser i ungdomen</t>
  </si>
  <si>
    <t>2020-01423</t>
  </si>
  <si>
    <t>Jonas Klingström</t>
  </si>
  <si>
    <t>(COVID-19)
Kan sorkfeber orsaka en ökad risk för andra svåra sjukdomar och/eller för tidig död? Studier på hur vi påverkas vid akut, och efter genomgången, sorkfeber</t>
  </si>
  <si>
    <t>2020-01429</t>
  </si>
  <si>
    <t>Petter Brodin</t>
  </si>
  <si>
    <t>SimPID - Systemimmunologisk analys av immunsystemets sammansättning och funktion hos friska individer och patienter med immunbristsjukdom</t>
  </si>
  <si>
    <t>2020-01449</t>
  </si>
  <si>
    <t>Eva Skillgate</t>
  </si>
  <si>
    <t>Sustainable UNiversity Life (SUN): Den ökande psykiska ohälsan hos studenter</t>
  </si>
  <si>
    <t>2020-01465</t>
  </si>
  <si>
    <t>Anne H Berman</t>
  </si>
  <si>
    <t>Uppsala universitet</t>
  </si>
  <si>
    <t>Nationell kartläggning och e-hälsointerventioner för psykisk ohälsa bland svenska universitetsstudenter: Svenskt partnerskap i WHO-World Mental Health International College Student (WMH-ICS) studien:  En pilotstudie avseende enkätens genomförbarhet och initiala prevalenssiffror</t>
  </si>
  <si>
    <t>2020-01477</t>
  </si>
  <si>
    <t>Emma Larsson</t>
  </si>
  <si>
    <t>Covid-19 - populationsbaserade studier av intensivvårdade patienter</t>
  </si>
  <si>
    <t>2020-01479</t>
  </si>
  <si>
    <t>Joakim Dillner</t>
  </si>
  <si>
    <t>Plasma från personer som tillfrisknat från SARS-CoV-2 Coronainfektion som behandling vid akut COVID-19-sjukdom</t>
  </si>
  <si>
    <t>2020-01481</t>
  </si>
  <si>
    <t>Lars Broman</t>
  </si>
  <si>
    <t>Extrakorporal membranoxygenering vid akut andningssvikt på grund av coronavirusinfektion (COVID-19)</t>
  </si>
  <si>
    <t>2020-01493</t>
  </si>
  <si>
    <t>Marianne Granbom</t>
  </si>
  <si>
    <t>Att tillhöra riskgruppen. Coronapandemins konsekvenser för äldres hälsa och vardag.</t>
  </si>
  <si>
    <t>2020-01499</t>
  </si>
  <si>
    <t>Olof Stephansson</t>
  </si>
  <si>
    <t>COVID-19-infektionens påverkan på graviditet, förlossning och nyföddhetstid och framtida hälsa hos mamma och barn</t>
  </si>
  <si>
    <t>2020-01500</t>
  </si>
  <si>
    <t>Olof Beck</t>
  </si>
  <si>
    <t>Utveckling av teknik för provtagning på människa av en exakt volym kapillärblod och plasma samlat på filterpapper</t>
  </si>
  <si>
    <t>2020-01501</t>
  </si>
  <si>
    <t>Bengt Johansson</t>
  </si>
  <si>
    <t>Göteborgs universitet</t>
  </si>
  <si>
    <t>Kriskommunikation och samhällsförtroende i det multipublika samhället (KRISAMS) - panelstudien</t>
  </si>
  <si>
    <t>2020-01521</t>
  </si>
  <si>
    <t>John Övretveit</t>
  </si>
  <si>
    <t>Omställning av närsjukvården som svar på covid-19-utbrottet: en studie av krisorganisationen i Stockholms läns sjukvårdsområde</t>
  </si>
  <si>
    <t>2020-01522</t>
  </si>
  <si>
    <t>Soo Aleman</t>
  </si>
  <si>
    <t>En randomiserad fas 3 studie för att utvärdera säkerheten och den antivirala aktiviteten av remdesivir (GS-5734TM) hos deltagare med måttlig covid-19, jämfört med standardvård</t>
  </si>
  <si>
    <t>2020-01523</t>
  </si>
  <si>
    <t>En randomiserad fas 3 studie för att utvärdera säkerheten och den antivirala aktiviteten av remdesivir (GS-5734TM) hos deltagare med svår COVID-19 </t>
  </si>
  <si>
    <t>2020-01524</t>
  </si>
  <si>
    <t>Andreas Andersson</t>
  </si>
  <si>
    <t>Frekvensen av Covid-19 positivitet hos barn som screenas inför operation på Karolinska Universitetssjukhuset</t>
  </si>
  <si>
    <t>2020-01533</t>
  </si>
  <si>
    <t>Kristofer Hansson</t>
  </si>
  <si>
    <t>Malmö universitet</t>
  </si>
  <si>
    <t>Det sociala arbetet under press: de sociala, kulturella och organisatoriska effekterna av COVID-19 på kommuners välfärdsstruktur samt civilsamhällets organisationer</t>
  </si>
  <si>
    <t>2020-01551</t>
  </si>
  <si>
    <t>Qiang Pan-Hammarström</t>
  </si>
  <si>
    <t>Covid-19, diagnostisk metod för att mäta antikroppsnivåer hod blodgivare i Stockholm.</t>
  </si>
  <si>
    <t>2020-01554</t>
  </si>
  <si>
    <t>Peter Siesjö</t>
  </si>
  <si>
    <t>Behandling av svår coronavirus infektion med antisekretorisk faktor</t>
  </si>
  <si>
    <t>2020-01556</t>
  </si>
  <si>
    <t>Johan Sundström</t>
  </si>
  <si>
    <t>Läkemedel som påverkar ACE2 och COVID-19-prognos</t>
  </si>
  <si>
    <t>2020-01557</t>
  </si>
  <si>
    <t>Johan Normark</t>
  </si>
  <si>
    <t>Virus och värdinteraktioner, immunsvar och sjukdomsutfall vid Covid-19 infektion.</t>
  </si>
  <si>
    <t>2020-01558</t>
  </si>
  <si>
    <t>Soo Aleman m.fl.</t>
  </si>
  <si>
    <t>Karolinska universitetssjukhuset m.fl.</t>
  </si>
  <si>
    <t>Studier på patienter med SARS-Cov-2 infektion (COVID-19 sjukdom)</t>
  </si>
  <si>
    <t>2020-01569</t>
  </si>
  <si>
    <t>Björn Redfors</t>
  </si>
  <si>
    <t>Västra Götalandsregionen</t>
  </si>
  <si>
    <t>En retrospektiv jämförelse av kliniska,elektrokardiografiska och ultraljudskarakteristika samt kliniskt utfall hos patienter med Takutsubo syndrom jämfört med patienter med akut hjärtinfarkt</t>
  </si>
  <si>
    <t>2020-01572</t>
  </si>
  <si>
    <t>Andreas Älgå</t>
  </si>
  <si>
    <t>Södersjukhuset AB</t>
  </si>
  <si>
    <t>Kirurgi under pågående COVID-19-epidemi.</t>
  </si>
  <si>
    <t>2020-01577</t>
  </si>
  <si>
    <t>Johan Lundström</t>
  </si>
  <si>
    <t>Anatomisk och funktionell plastocotet inom, primary luktkortex</t>
  </si>
  <si>
    <t>2020-01590</t>
  </si>
  <si>
    <t>Emma Renström</t>
  </si>
  <si>
    <t>Känslor och åsikter i relation till Covid-19</t>
  </si>
  <si>
    <t>2020-01598</t>
  </si>
  <si>
    <t>Per Svensson</t>
  </si>
  <si>
    <t>Hypertoni, behandling med RAS-blockad och insjuknande i Covid-19</t>
  </si>
  <si>
    <t>2020-01600</t>
  </si>
  <si>
    <t>Johanna Gustavsson</t>
  </si>
  <si>
    <t>Karlstads universitet</t>
  </si>
  <si>
    <t>Äldre personers upplevelse av risk och psykisk hälsa i förhållande till Covid -19</t>
  </si>
  <si>
    <t>2020-01608</t>
  </si>
  <si>
    <t>Göran Hedenstierna</t>
  </si>
  <si>
    <t>Behandling med inhalerad kväveoxid hos patienter med COVID-19 infektion och respiratorbehandling.</t>
  </si>
  <si>
    <t>2020-01612</t>
  </si>
  <si>
    <t>Covid-19, studie av antikroppssvaret mot SARS-CoV2 infektion medelst singel cell PCR och framställning av monoklonala antikroppar</t>
  </si>
  <si>
    <t>2020-01620</t>
  </si>
  <si>
    <t>Studier av pågående och genomgången SARS-CoV-2 infektion (som orsakar COVID-19) på akutsjukhus i Stockholms län</t>
  </si>
  <si>
    <t>2020-01623</t>
  </si>
  <si>
    <t>Robert Frithiof</t>
  </si>
  <si>
    <t>Region Uppsala</t>
  </si>
  <si>
    <t>Prospektiv studie av njursvikt-mediatorer i blod, urin och luftvägssekret hos intensivvårdspatienter</t>
  </si>
  <si>
    <t>2020-01626</t>
  </si>
  <si>
    <t>Simone Schwank</t>
  </si>
  <si>
    <t>Effekterna av COVID-19 pandemin på perinatal psykisk hälsa: En multinationell studie</t>
  </si>
  <si>
    <t>2020-01641</t>
  </si>
  <si>
    <t>Julie Hassing Nielsen</t>
  </si>
  <si>
    <t>"We are in this together?" En jämförande analys av attityder till den danska och svenska regeringens respons på covid-19-pandemin 2020</t>
  </si>
  <si>
    <t>2020-01644</t>
  </si>
  <si>
    <t>Anders Svenningsson</t>
  </si>
  <si>
    <t>En randomiserad studie som utvärderar säkerhet och effekt av två doseringsförfaranden vid långtidsbehandling med  rituximab vid multipel skleros</t>
  </si>
  <si>
    <t>2020-01647</t>
  </si>
  <si>
    <t>Fas 3 studie jämförande rituximab mot dimetylfumarat vid tidig skovvis multipel skleros eller kliniskt isolerat syndrom</t>
  </si>
  <si>
    <t>2020-01649</t>
  </si>
  <si>
    <t>Anna Fogdell-Hahn</t>
  </si>
  <si>
    <t>Serologitester för anti-SARS-CoV-2 som orsakar COVID-19</t>
  </si>
  <si>
    <t>2020-01650</t>
  </si>
  <si>
    <t>Hareth Nahi</t>
  </si>
  <si>
    <t>Klinisk prövning med första linjens behandling av myelom: IRD induktionsbehandling, stamcellsmobilisering, autolog stamcellstransplantation, konsolidering och underhållsbehandling med lenalidomid eller lenalidomide och ixazomib.</t>
  </si>
  <si>
    <t>2020-01653</t>
  </si>
  <si>
    <t>Charlotte Thålin</t>
  </si>
  <si>
    <t>Danderyds sjukhus AB</t>
  </si>
  <si>
    <t>The COMMUNITY study - COVID-19 Biomarkers and Immunity</t>
  </si>
  <si>
    <t>2020-01658</t>
  </si>
  <si>
    <t>Hugo Zeberg</t>
  </si>
  <si>
    <t>COVID-19 GWAS: Genomtäckande associationsstudie av slutenvårdspatienter med covid-19</t>
  </si>
  <si>
    <t>2020-01662</t>
  </si>
  <si>
    <t>Eva Serlachius</t>
  </si>
  <si>
    <t>Internet-levererad kognitiv beteendeterapi för barn med tvångssyndrom- en pilotstudie i två steg</t>
  </si>
  <si>
    <t>2020-01666</t>
  </si>
  <si>
    <t>Mar Tulinius</t>
  </si>
  <si>
    <t>En randomiserad, dubbelblind, placebokontrollerad (fas IIb) studie med dubbelblind fortsättning för att utvärdera effekt och säkerhet av Vamorolone hos gående pojkar med Duchennes muskeldystrofi (DMD)</t>
  </si>
  <si>
    <t>2020-01669</t>
  </si>
  <si>
    <t>Jacob Odenstedt</t>
  </si>
  <si>
    <t>Effekt av Evolocumab på patienter med hög kardiovaskulär risk utan tidigare hjärtinfarkt eller stroke</t>
  </si>
  <si>
    <t>2020-01670</t>
  </si>
  <si>
    <t>Henrik Grönberg</t>
  </si>
  <si>
    <t>Covid-19: Analys av förbättrade analysmetoder</t>
  </si>
  <si>
    <t>2020-01671</t>
  </si>
  <si>
    <t>Magnus Paulsson</t>
  </si>
  <si>
    <t>Genuttryck vid lunginflammation</t>
  </si>
  <si>
    <t>2020-01675</t>
  </si>
  <si>
    <t>Malin Jonsson Fagerlund</t>
  </si>
  <si>
    <t>Luftvägshantering av Covidpatienter. En internationell
observationell studie "IntubateCovid"</t>
  </si>
  <si>
    <t>2020-01694</t>
  </si>
  <si>
    <t>Lotta Hansson</t>
  </si>
  <si>
    <t>En nationell registerstudie av patienter med kronisk lymfatisk leukemi</t>
  </si>
  <si>
    <t>2020-01702</t>
  </si>
  <si>
    <t>Margaret Sällberg Chen</t>
  </si>
  <si>
    <t>Undersökning av covid-19 virus i tandvårdsmiljö för riskbedömning och prevention- KI Dnr 4-1235/2020</t>
  </si>
  <si>
    <t>2020-01705</t>
  </si>
  <si>
    <t>Peter Lindholm</t>
  </si>
  <si>
    <t>Karolinska Institutet m.fl.</t>
  </si>
  <si>
    <t>Hyperbar oxygenbehandling vid sviktande lungfunktion från COVID-19 lunginflammation</t>
  </si>
  <si>
    <t>2020-01719</t>
  </si>
  <si>
    <t>Erik M Andersson</t>
  </si>
  <si>
    <t>Utvärdering av en kort internetförmedlad behandling för allvarlig oro över Covid-19: en randomiserad kontrollerad studie</t>
  </si>
  <si>
    <t>2020-01724</t>
  </si>
  <si>
    <t>Karlis Pauksens</t>
  </si>
  <si>
    <t>Tidig diagnostik av akuta infektioner</t>
  </si>
  <si>
    <t>2020-01731</t>
  </si>
  <si>
    <t>Andreas Björklund</t>
  </si>
  <si>
    <t>Effekter på patienter som genomgått allogen stamcellstransplantation eller cellterapi av COVID-19 inklusive effekter av att skydda patienter from smitta</t>
  </si>
  <si>
    <t>2020-01737</t>
  </si>
  <si>
    <t>Ulrika Ådén</t>
  </si>
  <si>
    <t>Tidig samspelsbaserad intervention för extremt prematurfödda barn</t>
  </si>
  <si>
    <t>2020-01741</t>
  </si>
  <si>
    <t>Henna Hasson</t>
  </si>
  <si>
    <t>Patienten i förarsätet! Implementering av patient-drivna innovationer för samvård</t>
  </si>
  <si>
    <t>2020-01744</t>
  </si>
  <si>
    <t>Mona Landin Olsson</t>
  </si>
  <si>
    <t>Behandling med konvalescentplasma till patienter med Covid-19 infektion</t>
  </si>
  <si>
    <t>2020-01746</t>
  </si>
  <si>
    <t>Andreas Palm</t>
  </si>
  <si>
    <t>Region Gävleborg</t>
  </si>
  <si>
    <t>Skattning av funktionsnivå och skörhet hos hospitaliserade patienter med covid-19 och dess betydelse för mortalitet och fortsatt hospitalisering</t>
  </si>
  <si>
    <t>2020-01747</t>
  </si>
  <si>
    <t>Magnus Rasmussen</t>
  </si>
  <si>
    <t>Antikroppssvarets betydelse för virusdiversitet och symptombild vid covid-19</t>
  </si>
  <si>
    <t>2020-01752</t>
  </si>
  <si>
    <t>Jovan Antovic</t>
  </si>
  <si>
    <t>Laboratorieparametrar vid Covid-19, vilka är viktigast för diagnos, prognos och utfall?</t>
  </si>
  <si>
    <t>2020-01755</t>
  </si>
  <si>
    <t>Pernilla Lagergren</t>
  </si>
  <si>
    <t>OSCAR-studien: En enkät- och intervjuundersökning av personer som opererats för matstrupscancer i Sverige</t>
  </si>
  <si>
    <t>2020-01756</t>
  </si>
  <si>
    <t>Johan Askling</t>
  </si>
  <si>
    <t>Studier av orsaker, sjuklighet, behandlingsutfall, hälsovårdsutnyttjande och sjukfrånvaro vid kronisk inflammatorisk ledsjukdom</t>
  </si>
  <si>
    <t>2020-01757</t>
  </si>
  <si>
    <t>Anna Smed Sörensen</t>
  </si>
  <si>
    <t>Karolinska universitetssjukhuset</t>
  </si>
  <si>
    <t>Kartläggning av immunceller i näsa och svalg vid luftvägsinfektion.</t>
  </si>
  <si>
    <t>2020-01770</t>
  </si>
  <si>
    <t>Jan G Jakobsson</t>
  </si>
  <si>
    <t>Uppföljning av COVID19 patienter sjukhusvårdade i Region Stockholm</t>
  </si>
  <si>
    <t>2020-01771</t>
  </si>
  <si>
    <t>Magnus Gisslen</t>
  </si>
  <si>
    <t>COVID-19: kliniska symtom i relation till virologiska, immunologiska och cellulära biomarkörer</t>
  </si>
  <si>
    <t>2020-01774</t>
  </si>
  <si>
    <t>Helena Odenstedt</t>
  </si>
  <si>
    <t>Utvärdering av lungfunktion med elektrisk impedanstomografi hos kritiskt sjuka Covid-19 patienter (Covid-19-Vent)</t>
  </si>
  <si>
    <t>2020-01777</t>
  </si>
  <si>
    <t>Fredrik Ullén</t>
  </si>
  <si>
    <t>Kulturella aktiviteter och psykologiskt välbefinnande under COVID-19-pandemin</t>
  </si>
  <si>
    <t>2020-01780</t>
  </si>
  <si>
    <t>2020-01781</t>
  </si>
  <si>
    <t>Gunilla Enblad</t>
  </si>
  <si>
    <t>COVID-19 infektion hos cancerpatienter</t>
  </si>
  <si>
    <t>2020-01782</t>
  </si>
  <si>
    <t>Erik Salaneck</t>
  </si>
  <si>
    <t>Delvis godkänd eller godkänd med villkor</t>
  </si>
  <si>
    <t>Fallbeskrivning av kluster av COVID-19 med asytomatisk smitta; serologisk uppföljning</t>
  </si>
  <si>
    <t>2020-01783</t>
  </si>
  <si>
    <t>Sophie Lindgren</t>
  </si>
  <si>
    <t>Västra Götalandsregionen m.fl.</t>
  </si>
  <si>
    <t>Lungfunktionsmätning vid respiratorbehandling på operation och intensivvården. "LUNAR-studien" "Lungbarometric measurements in Normal And in Respiratory distressed lungs"</t>
  </si>
  <si>
    <t>2020-01784</t>
  </si>
  <si>
    <t>Mia Svantesson-Sandberg</t>
  </si>
  <si>
    <t>Region Örebro län</t>
  </si>
  <si>
    <t>”Covid-19 pandemin: Prioritering av patienter till intensivvård 
– Utveckling och implementering av etiskt beslutsstöd tillsammans med verksamheten ”</t>
  </si>
  <si>
    <t>2020-01785</t>
  </si>
  <si>
    <t>Patrick Sullivan</t>
  </si>
  <si>
    <t>Psykisk och allmän hälsa bland svenskar under COVID-19-pandemin</t>
  </si>
  <si>
    <t>2020-01786</t>
  </si>
  <si>
    <t>Cynthia Bulik</t>
  </si>
  <si>
    <t>Binge-Eating Genetics Initiative BEGIN (forever detta Anorexia Genetics Initiative - ANGI)</t>
  </si>
  <si>
    <t>2020-01787</t>
  </si>
  <si>
    <t>Detektion av SARS-CoV-2 på fomiter och i luft i och nära vårdutrymme för covid-19 patienter</t>
  </si>
  <si>
    <t>2020-01788</t>
  </si>
  <si>
    <t>Martin Holzmann</t>
  </si>
  <si>
    <t>Akut myokardskada hos patienter med Coid-19</t>
  </si>
  <si>
    <t>2020-01789</t>
  </si>
  <si>
    <t>Pär-Daniel Sundvall</t>
  </si>
  <si>
    <t>Europeisk studie under pågående covid-19 pandemin för att ta reda på erfarenheter, upplevelser, åsikter och behov hos patienter och personal i primärvård</t>
  </si>
  <si>
    <t>2020-01790</t>
  </si>
  <si>
    <t>Malin Anniko</t>
  </si>
  <si>
    <t>Örebro universitet</t>
  </si>
  <si>
    <t>Psykologiska strategier för hanterandet av Covid-19 pandemin</t>
  </si>
  <si>
    <t>2020-01795</t>
  </si>
  <si>
    <t>Anna Finnes</t>
  </si>
  <si>
    <t>Psykologiskt stöd till vårdpersonal och chefer i samband med covid-19 pandemin</t>
  </si>
  <si>
    <t>2020-01800</t>
  </si>
  <si>
    <t>Fredrik Nyberg</t>
  </si>
  <si>
    <t>Demografi och andra karakteristika, komorbiditet och riskfaktorer för Covid-19-insjuknande och prognos</t>
  </si>
  <si>
    <t>2020-01802</t>
  </si>
  <si>
    <t>Insamling av blodprover för validering och utvärdering av serologiska tester av Covid-19-patienter</t>
  </si>
  <si>
    <t>2020-01803</t>
  </si>
  <si>
    <t>Paul Franks</t>
  </si>
  <si>
    <t>Nationellt initiativ för att via en app i realtid kartlägga samhällspridningen av covid-19 i Sverige samt riskfaktorer för att drabbas av en allvarlig sjukdomsbild vid covid-19</t>
  </si>
  <si>
    <t>2020-01804</t>
  </si>
  <si>
    <t>Lisa Thorell</t>
  </si>
  <si>
    <t>Föräldrars erfarenheter av distansundervisning av barn och ungdomar under stängning av skolorna på grund av COVID-19</t>
  </si>
  <si>
    <t>2020-01806</t>
  </si>
  <si>
    <t>Keti Dalla</t>
  </si>
  <si>
    <t>Utredning av hjärtats systoliska och diastoliska funktion mätt med konventionell och "strain" echokardiografi hos IVA-patienter med COVID-19 med speciell inriktning lungkretsloppets blodtryck (SPICE)</t>
  </si>
  <si>
    <t>2020-01807</t>
  </si>
  <si>
    <t>Jan Albert</t>
  </si>
  <si>
    <t>Förändring över tid i andel blodgivare och gravida i Stockholm som genomgått SARS-CoV-2/Covid-19</t>
  </si>
  <si>
    <t>2020-01808</t>
  </si>
  <si>
    <t>Marcus Persson</t>
  </si>
  <si>
    <t>Linköpings universitet</t>
  </si>
  <si>
    <t>Social närhet i en tid av fysisk distans: stödjande telefonsamtal med äldre personer under Covid-19-krisen</t>
  </si>
  <si>
    <t>2020-01809</t>
  </si>
  <si>
    <t>Nitya Jayaram-Lindström</t>
  </si>
  <si>
    <t>Spel om pengar och spelproblem under coronapandemin 2020</t>
  </si>
  <si>
    <t>2020-01810</t>
  </si>
  <si>
    <t>Miia  Kivipelto</t>
  </si>
  <si>
    <t>COVID-19 Gedoc. En databas och biobank för klinisk forskning om demenssjukdomar.</t>
  </si>
  <si>
    <t>2020-01811</t>
  </si>
  <si>
    <t>Gabriel Westman</t>
  </si>
  <si>
    <t>Biomarkörer vid covid-19</t>
  </si>
  <si>
    <t>2020-01824</t>
  </si>
  <si>
    <t>Alkistis Skalkidou</t>
  </si>
  <si>
    <t>MOM2B – en studie av perinatal hälsa med en smartphone-applikation och maskininlärningsmetoder</t>
  </si>
  <si>
    <t>2020-01845</t>
  </si>
  <si>
    <t>Fredrik Kahn</t>
  </si>
  <si>
    <t>Sepsis – det dysreglerade immunsystemet</t>
  </si>
  <si>
    <t>2020-01850</t>
  </si>
  <si>
    <t>David Conradsson</t>
  </si>
  <si>
    <t>Objektiv mätning av fysisk aktivitet hos personer som drabbats av stroke - metodutveckling och validering</t>
  </si>
  <si>
    <t>2020-01856</t>
  </si>
  <si>
    <t>Anders C Håkansson</t>
  </si>
  <si>
    <t>Covid-19-pandemin och pågående risker för folkhälsopåverkan genom ökade spelproblem. En enkätstudie
för beslutsunderlag i närtid</t>
  </si>
  <si>
    <t>2020-01864</t>
  </si>
  <si>
    <t>Sandra Lindstedt</t>
  </si>
  <si>
    <t>Analys av partiklar i utandningsluften för att förkorta och optimera den tid som patienter är behov av att behandlas i respirator</t>
  </si>
  <si>
    <t>2020-01865</t>
  </si>
  <si>
    <t>Carl Johan Treutiger</t>
  </si>
  <si>
    <t>Identifiering av biomarkörer hos patienter med SARS-Cov-2 infektion (COVID-19 sjukdom)</t>
  </si>
  <si>
    <t>2020-01866</t>
  </si>
  <si>
    <t>Eric Herlenius</t>
  </si>
  <si>
    <t>Inflammation, utveckling och behandling av störningar i autonom kontroll</t>
  </si>
  <si>
    <t>2020-01875</t>
  </si>
  <si>
    <t>Anna Ågren</t>
  </si>
  <si>
    <t>Capio S:t Görans sjukhus</t>
  </si>
  <si>
    <t>Studie Covid-19  och koagulopati</t>
  </si>
  <si>
    <t>2020-01880</t>
  </si>
  <si>
    <t>Peter Andersen</t>
  </si>
  <si>
    <t>En fas 3, randomiserad, placebokontrollerad prövning av Arimoclomol vid amyotrofisk lateralskelos</t>
  </si>
  <si>
    <t>2020-01881</t>
  </si>
  <si>
    <t>2020-01882</t>
  </si>
  <si>
    <t>Sven Nyrén</t>
  </si>
  <si>
    <t>Klinisk, radiologisk och patologisk korrelation hos patienter med COVID-19, jämfört med andra tillstånd</t>
  </si>
  <si>
    <t>2020-01883</t>
  </si>
  <si>
    <t>Elham Rostami</t>
  </si>
  <si>
    <t>Studie av hur COVID-19 påverkar nervsystemet</t>
  </si>
  <si>
    <t>2020-01884</t>
  </si>
  <si>
    <t>Michelle Chew</t>
  </si>
  <si>
    <t>Region Östergötland</t>
  </si>
  <si>
    <t>En nationell kartläggning av karakteristika och utfall för patienter som intensivvårdats till följd av Coronapandemin i Sverige 2020</t>
  </si>
  <si>
    <t>2020-01891</t>
  </si>
  <si>
    <t>2020-01894</t>
  </si>
  <si>
    <t>Caroline Nilsson</t>
  </si>
  <si>
    <t>En forskningsstudie för att studera långsiktig säkerhet med jordnötsbehandling, AR101, för deltagare i tidigare AR101-studier.</t>
  </si>
  <si>
    <t>2020-01895</t>
  </si>
  <si>
    <t>Tobias Granberg</t>
  </si>
  <si>
    <t>Bilddiagnostik vid COVID-19</t>
  </si>
  <si>
    <t>2020-01897</t>
  </si>
  <si>
    <t>Kerstin Nilsson</t>
  </si>
  <si>
    <t>Hållbart längre arbetsliv inom hälso- och sjukvård - Bestämningsfaktorer för långt arbetskraftsdeltagande och dess inverkan på hälsa och välbefinnande</t>
  </si>
  <si>
    <t>2020-01907</t>
  </si>
  <si>
    <t>Mikael Vallström</t>
  </si>
  <si>
    <t>Hälsinglands utbildningsförbund</t>
  </si>
  <si>
    <t>Hur resilient är samhället under den pågående COVID-19?</t>
  </si>
  <si>
    <t>2020-01908</t>
  </si>
  <si>
    <t>Kerstin  Arbring</t>
  </si>
  <si>
    <t>Påverkar effekter på hemostas (blodlevringssystemet) och immunsystemet av infektion med covid-19 prognosen?</t>
  </si>
  <si>
    <t>2020-01909</t>
  </si>
  <si>
    <t>Peter Frykholm</t>
  </si>
  <si>
    <t>Barn- och ungdomskirurgi i Sverige – omfattning, struktur, kvalitet och resultat, med speciellt fokus på Covid-19-epidemins effekter på operationsverksamheten.</t>
  </si>
  <si>
    <t>2020-01910</t>
  </si>
  <si>
    <t>Karin Brocki</t>
  </si>
  <si>
    <t>Psykologiska reaktioner på COVID-19 pandemin i den Svenska befolkningen: Psykisk hälsa, välbefinnande, sömn och infektionsförebyggande beteenden</t>
  </si>
  <si>
    <t>2020-01911</t>
  </si>
  <si>
    <t>Person id 6636</t>
  </si>
  <si>
    <t>Genetiska, cellulära, och kliniska studier av unga patienter med svår COVID-19 infektion</t>
  </si>
  <si>
    <t>2020-01934</t>
  </si>
  <si>
    <t>Avskriven (återtagen ansökan)</t>
  </si>
  <si>
    <t>2020-01935</t>
  </si>
  <si>
    <t>Emeli Månsson</t>
  </si>
  <si>
    <t>Region Västmanland</t>
  </si>
  <si>
    <t>Seroepidemiologisk studie av COVID-19 vid infektionskliniken i Västerås; En prospektiv kohortstudie</t>
  </si>
  <si>
    <t>2020-01936</t>
  </si>
  <si>
    <t>Ronny Gunnarsson</t>
  </si>
  <si>
    <t>Kamerabaserad mätning av vitalparametrar och prioritering vid misstänkt Covid-19 infektion</t>
  </si>
  <si>
    <t>2020-01937</t>
  </si>
  <si>
    <t>Studier på organ från avlidna Covid-19 patienter</t>
  </si>
  <si>
    <t>2020-01938</t>
  </si>
  <si>
    <t>Kristina Gemzell Danielsson</t>
  </si>
  <si>
    <t>COVID-19 i tidig graviditet</t>
  </si>
  <si>
    <t>2020-01940</t>
  </si>
  <si>
    <t>Mitokondriell funktion hos patienter med Covid-19</t>
  </si>
  <si>
    <t>2020-01944</t>
  </si>
  <si>
    <t>Eleonor Tiblad</t>
  </si>
  <si>
    <t>En studie för att utvärdera säkerhet, effektivitet, och farmakologiska egenskaper för M281 administrerad till gravida kvinnor med hög risk för tidig allvarlig hemolytisk sjukdom hos foster och nyfödd.</t>
  </si>
  <si>
    <t>2020-01945</t>
  </si>
  <si>
    <t>Björn Högberg</t>
  </si>
  <si>
    <t>Diagnostiska testmetoder för COVID-19 för uppskalning och hemtest</t>
  </si>
  <si>
    <t>2020-01955</t>
  </si>
  <si>
    <t>Hans Friberg</t>
  </si>
  <si>
    <t>Biobank för kritiskt sjuka och frivilliga i Region Skåne</t>
  </si>
  <si>
    <t>2020-01963</t>
  </si>
  <si>
    <t>Anna Nilsson</t>
  </si>
  <si>
    <t>Jämförelse av nivåer av biomarkörer i akut fas av svår och lindrig influensasjukdom samt annan övre luftvägsinfektion. Dessutom kommer nivåer att jämföras med patiner som vårdats på IVA av annan orsak</t>
  </si>
  <si>
    <t>2020-01973</t>
  </si>
  <si>
    <t>Jonas Sundén-Cullberg</t>
  </si>
  <si>
    <t>Klinisk prövning avseende klinisk effekt av anakinra alternativt tocilizumab jämfört med standardbehandling vid COVID-19 med svår andningspåverkan</t>
  </si>
  <si>
    <t>2020-01977</t>
  </si>
  <si>
    <t>Effekt av olika antivirala läkemedel på SARS-CoV-2 infekterade patienter (¨The NOR-SWE Solidarity multicenter trial)</t>
  </si>
  <si>
    <t>2020-01981</t>
  </si>
  <si>
    <t>Anders Rosén</t>
  </si>
  <si>
    <t>Cellbiologiska förändringar vid myalgisk encefalomyelit (ME), även kallat kroniskt trötthetssyndrom (CFS)</t>
  </si>
  <si>
    <t>2020-01986</t>
  </si>
  <si>
    <t>Malin Farnebäck</t>
  </si>
  <si>
    <t>Dynamic Code AB</t>
  </si>
  <si>
    <t>Validering av självprovtagning för diagnostik av virus och bakterier i luftvägarna</t>
  </si>
  <si>
    <t>2020-01996</t>
  </si>
  <si>
    <t>MERSEP (MR-Evaluation of Renal Function In Septic Patients) Magnetresonansteknisk undersökning om vanliga behandlingsmetoder (Intravenös infusion av noradrenalin och riklig intravenös vätsketillförsel) förbättrar njurens blodflöde, syrgastillgång och funktion hos kritisk sjuka septiska patienter med hotande eller etablerad njurfunktionsnedsättning</t>
  </si>
  <si>
    <t>2020-01997</t>
  </si>
  <si>
    <t>Anna-Karin Wikström</t>
  </si>
  <si>
    <t>UPMOST - Studier av graviditetskomplikationer</t>
  </si>
  <si>
    <t>2020-01998</t>
  </si>
  <si>
    <t>Max Bell</t>
  </si>
  <si>
    <t>Njurultraljud för bedömning av risken att utveckla akut njurskada hos patienter med covid-19</t>
  </si>
  <si>
    <t>2020-02011</t>
  </si>
  <si>
    <t>John Östh</t>
  </si>
  <si>
    <t>Mobilitet och smittspridning - studier av relationen mellan anonyma individers rörlighet och smittspridning</t>
  </si>
  <si>
    <t>2020-02017</t>
  </si>
  <si>
    <t>Araz Rawshani</t>
  </si>
  <si>
    <t>Coronavirus (COVID-19) inverkan på incidens, karaktäristika och utfall vid hjärstopp</t>
  </si>
  <si>
    <t>2020-02018</t>
  </si>
  <si>
    <t>Annika Rosengren</t>
  </si>
  <si>
    <t>Sjuklighet, död och marginalisering vid diabetes jämfört med risker för personer i den allmänna befolkningen</t>
  </si>
  <si>
    <t>2020-02019</t>
  </si>
  <si>
    <t>Covid-19-epidemin i Sverige och kardiometabol sjukdom. Spridning, riskfaktorer och konsekvenser</t>
  </si>
  <si>
    <t>2020-02020</t>
  </si>
  <si>
    <t>Helen Sjöland</t>
  </si>
  <si>
    <t>Insjuknande och prognos för sjukhusvårdad COVID-19 i Västra Götalandsregionen med avseende på kardiovaskulär sjuklighet och riskfaktorer</t>
  </si>
  <si>
    <t>2020-02025</t>
  </si>
  <si>
    <t>Fredrik Gadler</t>
  </si>
  <si>
    <t>Detektion av antikroppar mot SARS2/Corona-19 hos patienter med hjärtsjukdom med och utan aktiv sjukdomsbild</t>
  </si>
  <si>
    <t>2020-02028</t>
  </si>
  <si>
    <t>2020-02034</t>
  </si>
  <si>
    <t>Lena Hjelte</t>
  </si>
  <si>
    <t>En öppen fas 3-studie som utvärderar den långvariga säkerheten och effekten av VX-445 kombinationsterapi hos patienter med cystisk fibros som är homozygota eller heterozygota för F508del-mutationen</t>
  </si>
  <si>
    <t>2020-02042</t>
  </si>
  <si>
    <t>Tiny Jaarsma</t>
  </si>
  <si>
    <t>Diabetes och COVID-19 pandemin</t>
  </si>
  <si>
    <t>2020-02047</t>
  </si>
  <si>
    <t>Åke Lundkvist</t>
  </si>
  <si>
    <t>Förbättrad COVID19 diagnostik: Utveckling av serologiska och molekylära diagnostikmetoder för virus som
hotar Sverige.
Att öka kunskapen om virusinfektionen vad gäller antikroppssvar samt virulens samt virusutsöndring
(smittsamhet)</t>
  </si>
  <si>
    <t>2020-02058</t>
  </si>
  <si>
    <t>Effekter av oralt Levosimendan (ODM-109) på andningsförmågan hos patienter med ALS.</t>
  </si>
  <si>
    <t>2020-02059</t>
  </si>
  <si>
    <t>2020-02060</t>
  </si>
  <si>
    <t>Otto Stackelberg</t>
  </si>
  <si>
    <t>Förekomst av antikroppar mot SARS-CoV-2 bland vårdpersonal</t>
  </si>
  <si>
    <t>2020-02061</t>
  </si>
  <si>
    <t>Sjukdomsförlopp och immunitetsutveckling efter genomgången SARS-CoV-2 infektion hos barn och unga</t>
  </si>
  <si>
    <t>2020-02063</t>
  </si>
  <si>
    <t>Marie Larsson</t>
  </si>
  <si>
    <t>Studier av dendritiska cellens roll vid virusinfektioner och cancer</t>
  </si>
  <si>
    <t>2020-02078</t>
  </si>
  <si>
    <t>Lisa Liu</t>
  </si>
  <si>
    <t>Påverkan av Covid-19-infektion hos cancerpatienter</t>
  </si>
  <si>
    <t>2020-02079</t>
  </si>
  <si>
    <t>Mattias Damberg</t>
  </si>
  <si>
    <t>Behandling av nedstämdhet via telefon för personer 65 år och äldre under pågående covid-19-pandemi</t>
  </si>
  <si>
    <t>2020-02080</t>
  </si>
  <si>
    <t>Håkan Hanberger</t>
  </si>
  <si>
    <t>Immunitet och smittfrihet hos Covid-19 patienter i Östergötland</t>
  </si>
  <si>
    <t>2020-02084</t>
  </si>
  <si>
    <t>2020-02093</t>
  </si>
  <si>
    <t>Ole  Frøbert</t>
  </si>
  <si>
    <t>Effekt av Camostat Mesilat på COVID-19-infektion: En randomiserad, placebokontrollerad läkemedelsstudie (CamoCO-19)</t>
  </si>
  <si>
    <t>2020-02094</t>
  </si>
  <si>
    <t>Effekter av oralt Levosimendan (ODM-109) på andningsförmågan hos patienter med ALS: oblindad förlängning för patienter som slutför studie 3119002</t>
  </si>
  <si>
    <t>2020-02109</t>
  </si>
  <si>
    <t>ENKÄTUNDERSÖKNING OM EFFEKTER AV COVID-19 PANDEMIN PÅ HÄLSA OCH STUDIER HOS SVENSKA UNIVERSITETSSTUDENTER</t>
  </si>
  <si>
    <t>2020-02110</t>
  </si>
  <si>
    <t>Jonas  Olofsson</t>
  </si>
  <si>
    <t>Stockholms universitet</t>
  </si>
  <si>
    <t>Träna den åldrande hjärnan med dofter</t>
  </si>
  <si>
    <t>2020-02111</t>
  </si>
  <si>
    <t>Magnus Dalén</t>
  </si>
  <si>
    <t>Uppföljning av patienter behandlade med extrakorporealt cirkulationsstöd efter hjärtkirurgi</t>
  </si>
  <si>
    <t>2020-02112</t>
  </si>
  <si>
    <t>Marie Elf</t>
  </si>
  <si>
    <t>Högskolan Dalarna</t>
  </si>
  <si>
    <t>Utforska och beskriva vårdmiljöer för rehabilitering från strokeenheter till hemmet - REARCH projektet</t>
  </si>
  <si>
    <t>2020-02120</t>
  </si>
  <si>
    <t>hareth nahi</t>
  </si>
  <si>
    <t>54767414MMY3003 Phase 3 Study Comparing Daratumumab,
Lenalidomide and Dexamethasone (DRd) vs Lenalidomide
and Dexamethasone (Rd) in Subjects With Relapsed or
Refractory Multiple Myeloma</t>
  </si>
  <si>
    <t>2020-02122</t>
  </si>
  <si>
    <t>Andreas Josefsson</t>
  </si>
  <si>
    <t>Effekt av hämmad androgensignalering genom behandling av patienter med Covid-19 med enzalutamide</t>
  </si>
  <si>
    <t>2020-02124</t>
  </si>
  <si>
    <t>Karin Pettersson</t>
  </si>
  <si>
    <t>COVID-19 under graviditet och förlossning: erfarenheter från Stockholm 2020</t>
  </si>
  <si>
    <t>2020-02136</t>
  </si>
  <si>
    <t>Gunnar Jacobsson</t>
  </si>
  <si>
    <t>Frekvens och karaktäristik av bakteriella infektioner hos sjukhusvårdade patienter med covid-19</t>
  </si>
  <si>
    <t>2020-02141</t>
  </si>
  <si>
    <t>Inger Benkel</t>
  </si>
  <si>
    <t>Erfarenheter hos patienter inom palliativ vård och deras närstående med anledning av den pågående Covid-pandemin</t>
  </si>
  <si>
    <t>2020-02142</t>
  </si>
  <si>
    <t>Malin Rising-Holmström</t>
  </si>
  <si>
    <t>Avvisad (annan orsak)</t>
  </si>
  <si>
    <t>Mittuniversitetet</t>
  </si>
  <si>
    <t>Krisberedskap och krismedvetenhet i vård, skola och utbildning vid pandemi</t>
  </si>
  <si>
    <t>2020-02144</t>
  </si>
  <si>
    <t>Miklós Lipcsey</t>
  </si>
  <si>
    <t>Epidemiologisk beskrivning av intensivvårdade patienter med COVID-19: den svenska SIRI-populationen</t>
  </si>
  <si>
    <t>2020-02146</t>
  </si>
  <si>
    <t>Maria Eriksdotter</t>
  </si>
  <si>
    <t>GerCovid: Studie om behandling, vård och prognos av Covid-19 hos personer som får geriatrisk vård</t>
  </si>
  <si>
    <t>2020-02149</t>
  </si>
  <si>
    <t>Malin Nygren-Bonnier</t>
  </si>
  <si>
    <t>Rehabilitering och vård vid COVID-19</t>
  </si>
  <si>
    <t>2020-02150</t>
  </si>
  <si>
    <t>Anne-Marie Fors Connolly</t>
  </si>
  <si>
    <t>Komplikationer vid COVID-19</t>
  </si>
  <si>
    <t>2020-02151</t>
  </si>
  <si>
    <t>Markus Hansson</t>
  </si>
  <si>
    <t>Fas 3 studie jämförande Daratumumab, Velcade och Dexamethason (DVd) med Velcade och Dexamethason (Vd) hos patienter med relaps eller refraktärt multipelt myelom</t>
  </si>
  <si>
    <t>2020-02153</t>
  </si>
  <si>
    <t>John Softeland</t>
  </si>
  <si>
    <t>COVID-19 (SARS-CoV-2 infektion) hos organtransplanterade (CORONA)</t>
  </si>
  <si>
    <t>2020-02154</t>
  </si>
  <si>
    <t>Arja Harila-Saari</t>
  </si>
  <si>
    <t>Covid-19 infektion hos barn med cancer</t>
  </si>
  <si>
    <t>2020-02155</t>
  </si>
  <si>
    <t>Disa Bergnehr</t>
  </si>
  <si>
    <t>Högskolan i Borås</t>
  </si>
  <si>
    <t>Familjers vardagsliv och relationer under Covid-19</t>
  </si>
  <si>
    <t>2020-02157</t>
  </si>
  <si>
    <t>Ellenor Mittendorfer-Rutz</t>
  </si>
  <si>
    <t>Psykiska hälsoeffekter av COVID_19-utbrottet - en longitudinell internationell jämförelse</t>
  </si>
  <si>
    <t>2020-02176</t>
  </si>
  <si>
    <t>Ingrid Ora</t>
  </si>
  <si>
    <t>En fas 1/2-studie av den orala TRK-hämmaren LOXO-101 hos pediatriska patienter med avancerade solida eller
primära tumörer i centrala nervsystemet. Projekt: LOXO-TRK-15003</t>
  </si>
  <si>
    <t>2020-02178</t>
  </si>
  <si>
    <t>Katarina Berndtsson Blom</t>
  </si>
  <si>
    <t>Ladulaas Kliniska Studier (Ladulaas AB)</t>
  </si>
  <si>
    <t>Kombinerad, randomiserad, dubbelblind, dosbekräftande fas 3a-studie med parallell design för att bedöma effekt och säkerhet av topikal behandling med 1% GPB-kräm i 4 veckor jämfört med placebo och öppen fas 3b-studie för att bedöma långvarig effekt och säkerhet hos patienter med primär axillär hyperhidros som behandlas med 1% GPB-kräm</t>
  </si>
  <si>
    <t>2020-02183</t>
  </si>
  <si>
    <t>Ola Blennow</t>
  </si>
  <si>
    <t>HALT Covid-19 studien: Inhalation av Ciklesonid mot SARS-coronavirus-2 orsakad lunginflammation: En randomiserad oblindad behandlingsstudie.</t>
  </si>
  <si>
    <t>2020-02184</t>
  </si>
  <si>
    <t>Maria Hårdstedt</t>
  </si>
  <si>
    <t>Region Dalarna</t>
  </si>
  <si>
    <t>Covid-19 - Lungultraljud (LUS) för stöd vid diagnostik och behandling</t>
  </si>
  <si>
    <t>2020-02185</t>
  </si>
  <si>
    <t>Covid-19: RECOVER - En randomiserad studie med RAAS-Blockad till patienter med svår Covid-19-infektion</t>
  </si>
  <si>
    <t>2020-02186</t>
  </si>
  <si>
    <t>Peter Strang</t>
  </si>
  <si>
    <t>Stiftelsen Stockholms sjukhem</t>
  </si>
  <si>
    <t>Symtom, symtomlindring och vårdkonsumtion hos personer som avlider med COVID-19 infektion. Registerstudie baserad på nationella Palliativregistret och Region Stockholms VAL databas.</t>
  </si>
  <si>
    <t>2020-02189</t>
  </si>
  <si>
    <t>Verena Sengpiel</t>
  </si>
  <si>
    <t>COPE - Covid-19 under graviditet och i tidig barndom</t>
  </si>
  <si>
    <t>2020-02191</t>
  </si>
  <si>
    <t>2020-02199</t>
  </si>
  <si>
    <t>Gunnar Andersson</t>
  </si>
  <si>
    <t>Åldrande i god hälsa- individer, familjer, hushåll, och samhälle i förändring</t>
  </si>
  <si>
    <t>2020-02201</t>
  </si>
  <si>
    <t>Extrakorporal membranoxygenering vid COVID-19-infektion hos barn och vuxna: Europeisk multicenterundersökning.</t>
  </si>
  <si>
    <t>2020-02202</t>
  </si>
  <si>
    <t>Predrag Petrovic</t>
  </si>
  <si>
    <t>Personlighetsfaktorer och dess påverkan på inlärning och övertygelser</t>
  </si>
  <si>
    <t>2020-02203</t>
  </si>
  <si>
    <t>En randomiserad, multicenter, dubbelblind, parallellgruppsstudie för att undersöka effekterna av Sparsentan på njurfunktionen hos patienter med primär fokal segmentell glomeruloskleros (FSGS)</t>
  </si>
  <si>
    <t>2020-02204</t>
  </si>
  <si>
    <t>Mats  G Karlsson</t>
  </si>
  <si>
    <t>Hyaluronan - en potentiell orsak till ventilationssvikt vid dödsfall i covid-19</t>
  </si>
  <si>
    <t>2020-02208</t>
  </si>
  <si>
    <t>Mikael Tarstedt</t>
  </si>
  <si>
    <t>Klinisk studie, utvärdering av effekt och säkerhet vid kombinationsterapi med Dimetylfumarat (DMF) och NB-UVB ljusterapi (versus DMF monoterapi) hos vuxna med måttlig till svår kronisk plackpsoriasis</t>
  </si>
  <si>
    <t>2020-02211</t>
  </si>
  <si>
    <t>Anders Österborg</t>
  </si>
  <si>
    <t>En  randomiserad studie av Zanubrutinib (BGB 3111) i fas 3, jämfört med Ibrutinib hos patienter med recidiverande/refraktär kronisk lymfatisk leukemi eller småcelligt lymfocytärt lymfom</t>
  </si>
  <si>
    <t>2020-02216</t>
  </si>
  <si>
    <t>Hannes Hagström</t>
  </si>
  <si>
    <t>COVID-19 hos patienter med kronisk leversjukdom</t>
  </si>
  <si>
    <t>2020-02217</t>
  </si>
  <si>
    <t>Michael Henein</t>
  </si>
  <si>
    <t>COVID-19, hur vanligt är det att virusinfektionen påverkar hjärtat, på vilket sätt och varför?</t>
  </si>
  <si>
    <t>2020-02218</t>
  </si>
  <si>
    <t>Adam Linder</t>
  </si>
  <si>
    <t>Aerosoliserat DNas för behandling av andningssvikt vid COVID-19 infektion- en fas 2, öppen, randomiserad prövning.</t>
  </si>
  <si>
    <t>2020-02231</t>
  </si>
  <si>
    <t>David Smekal</t>
  </si>
  <si>
    <t>CovidFlux: Respirationsfysiologisk undersökning av patienter med misstänkt covid-19 prehospitalt</t>
  </si>
  <si>
    <t>2020-02236</t>
  </si>
  <si>
    <t>Susanne Iwarsson</t>
  </si>
  <si>
    <t>GenerationTech - enkätstudie om åldrande, teknik och hälsa ur ett generationsperspektiv</t>
  </si>
  <si>
    <t>2020-02238</t>
  </si>
  <si>
    <t>Oscar Simonson</t>
  </si>
  <si>
    <t>Klinisk studie för att utreda säkerhet och effekt med behandling av Covid 19 utlöst ARDS med mesenkymala
celler</t>
  </si>
  <si>
    <t>2020-02239</t>
  </si>
  <si>
    <t>Micael Widerström</t>
  </si>
  <si>
    <t>Region Jämtland Härjedalen</t>
  </si>
  <si>
    <t>Kan icke-medicinska munskydd på personal minska covid-19 smitta bland boende inom äldreomsorg och hemsjukvård?</t>
  </si>
  <si>
    <t>2020-02248</t>
  </si>
  <si>
    <t>Magnus Domellöf</t>
  </si>
  <si>
    <t>Prediktorer för allergisk sjukdom hos barn: En kohortstudie i Västerbotten (Northpop Child).</t>
  </si>
  <si>
    <t>2020-02249</t>
  </si>
  <si>
    <t>Hannah Bradby</t>
  </si>
  <si>
    <t>Att hantera covid-19 i vardagsliv: en webbaserad enkät</t>
  </si>
  <si>
    <t>2020-02250</t>
  </si>
  <si>
    <t>Per-Arne Lönnqvist</t>
  </si>
  <si>
    <t>Förekomsten av pulmonell hypertension, med eller utan högerkammarbelastning, hos patienter med COVID-19 som vårdas i respirator på IVA-avdelning.</t>
  </si>
  <si>
    <t>2020-02261</t>
  </si>
  <si>
    <t>Annika Östman</t>
  </si>
  <si>
    <t>Om lärande i känslomässigt obehagliga situationer</t>
  </si>
  <si>
    <t>2020-02263</t>
  </si>
  <si>
    <t>John Pernow</t>
  </si>
  <si>
    <t>Effekter av färska och lagrade röda blodkroppar på hjärtfunktion</t>
  </si>
  <si>
    <t>2020-02280</t>
  </si>
  <si>
    <t>2020-02281</t>
  </si>
  <si>
    <t>Anne Börjesson Hansson</t>
  </si>
  <si>
    <t>En placebokontrollerad, dubbelblind, parallellgrupps- 18-månaders studie följd av en öppen förlängningsdel för att bekräfta säkerhet och effekt av BAN2401 hos patienter med tidig Alzheimers sjukdom.</t>
  </si>
  <si>
    <t>2020-02283</t>
  </si>
  <si>
    <t>Miia Bask</t>
  </si>
  <si>
    <t>Internationell studie av välbefinnande hos studenter i samband med covid-19</t>
  </si>
  <si>
    <t>2020-02290</t>
  </si>
  <si>
    <t>Covid-19-epidemin och risk för psykisk ohälsa och spelproblem i idrotten. En enkätstudie för
beslutsunderlag i närtid.</t>
  </si>
  <si>
    <t>2020-02313</t>
  </si>
  <si>
    <t>Gerhard Andersson</t>
  </si>
  <si>
    <t>Skräddarsydd internetbehandling för psykologiska besvär i samband med coronaepidemin. En kontrollerad studie.</t>
  </si>
  <si>
    <t>2020-02314</t>
  </si>
  <si>
    <t>Lars H Lund</t>
  </si>
  <si>
    <t>Interaktion mellan Covid-19 och kardiovaskulär sjukdom: epidemiologi, prognos och terapeutiska implikationer</t>
  </si>
  <si>
    <t>2020-02315</t>
  </si>
  <si>
    <t>Erland Östberg</t>
  </si>
  <si>
    <t>Intensivvård av patienter med covid-19 i Västmanland - karakteristika och kliniskt förlopp</t>
  </si>
  <si>
    <t>2020-02317</t>
  </si>
  <si>
    <t>Philip  Lindner</t>
  </si>
  <si>
    <t>Forskning på nätbehandling inom reguljär beroendevård</t>
  </si>
  <si>
    <t>2020-02322</t>
  </si>
  <si>
    <t>Magnus Nordenskjöld</t>
  </si>
  <si>
    <t>Medfödd benägenhet att utveckla svår covid-19-infektion</t>
  </si>
  <si>
    <t>2020-02323</t>
  </si>
  <si>
    <t>Jonas Vlachos</t>
  </si>
  <si>
    <t>Effekten av skolstängningar på spridningen av Covid-19 och psykisk hälsa</t>
  </si>
  <si>
    <t>2020-02324</t>
  </si>
  <si>
    <t>Åsa Torinsson</t>
  </si>
  <si>
    <t>ABC-19 – Antikroppsstudier och uppbyggnad av en Biobank för COVID-19 och studier på virusinfektioner</t>
  </si>
  <si>
    <t>2020-02326</t>
  </si>
  <si>
    <t>En internationell, öppen, randomiserad fas 3-studie av BGB-3111 jämfört med bendamustin plus rituximab hos patienter med tidigare obehandlad kronisk lymfatisk leukemi eller småcelligt lymfocyärt lymfom</t>
  </si>
  <si>
    <t>2020-02328</t>
  </si>
  <si>
    <t>2020-02351</t>
  </si>
  <si>
    <t>Maria Forsner</t>
  </si>
  <si>
    <t>Hur barn får information om pandemin (COVID-19), en enkätundersökning till barn och föräldrar i Sverige, Storbritannien, Spanien, Australien, Kanada och Brasilien.</t>
  </si>
  <si>
    <t>2020-02352</t>
  </si>
  <si>
    <t>Magnus Lindh</t>
  </si>
  <si>
    <t>COVID-19 i äldreomsorg i Göteborgsområdet</t>
  </si>
  <si>
    <t>2020-02354</t>
  </si>
  <si>
    <t>Ingvar Rydén</t>
  </si>
  <si>
    <t>Region Kalmar län</t>
  </si>
  <si>
    <t>COVID-19: utvärdering av serologiska analysmetoder och uppföljning av antikroppsutveckling hos vårdpersonal i södra Kalmar län</t>
  </si>
  <si>
    <t>2020-02363</t>
  </si>
  <si>
    <t>2020-02368</t>
  </si>
  <si>
    <t>Fereshteh Ahmadi</t>
  </si>
  <si>
    <t>Högskolan i Gävle</t>
  </si>
  <si>
    <t>En projektstudie om menings-skapande coping vid Covid-19</t>
  </si>
  <si>
    <t>2020-02369</t>
  </si>
  <si>
    <t>Elisabet Englund</t>
  </si>
  <si>
    <t>Studier av vävnader hos avlidna i covid19-infektion - sökande av patogenetiska processer och mål för terapeutiska försök.</t>
  </si>
  <si>
    <t>2020-02370</t>
  </si>
  <si>
    <t>Lisbet Meurling</t>
  </si>
  <si>
    <t>Intensivvård i samband med COVID 19 - stress, samarbete och säkerhetsklimat</t>
  </si>
  <si>
    <t>2020-02372</t>
  </si>
  <si>
    <t>Henrik Bergquist</t>
  </si>
  <si>
    <t>Timing av tracheotomi på Covid-19 positiva patienter - en randomiserad studie</t>
  </si>
  <si>
    <t>2020-02374</t>
  </si>
  <si>
    <t>Karaktärisering av inläggning och diagnoser hos patienter med akuta hjärtstillstånd under SARS-CoV-2 pandemin jämfört med samma period före pandemin”</t>
  </si>
  <si>
    <t>2020-02376</t>
  </si>
  <si>
    <t>Studier av SARS-CoV-2 patogenitet och aktivitet i organ från avlidna Covid-19 patienter.</t>
  </si>
  <si>
    <t>2020-02380</t>
  </si>
  <si>
    <t>Torbjörn Bildtgård</t>
  </si>
  <si>
    <t>Åldrande och vardagsliv under coronapandemin (COVID-19)</t>
  </si>
  <si>
    <t>2020-02391</t>
  </si>
  <si>
    <t>Påverkan av Coronavirus-karantän på familjer med små barn</t>
  </si>
  <si>
    <t>2020-02392</t>
  </si>
  <si>
    <t>Marie Löf</t>
  </si>
  <si>
    <t>SUNRISE- en studie om fysisk aktivitet, sömn och skärmtid hos fyraåringar.</t>
  </si>
  <si>
    <t>2020-02393</t>
  </si>
  <si>
    <t>Anders Oldner</t>
  </si>
  <si>
    <t>Angiotensin och inflammationsmarkörer vid intensivvårdskrävande COVID 19 infektion</t>
  </si>
  <si>
    <t>2020-02394</t>
  </si>
  <si>
    <t>Michael Runold</t>
  </si>
  <si>
    <t>Uppföljning av patienter som genomgått svår Covid-19 infektion</t>
  </si>
  <si>
    <t>2020-02396</t>
  </si>
  <si>
    <t>Theo  Bodin</t>
  </si>
  <si>
    <t>Osäkra anställningar i kristider – effekter på arbetstagare och deras familjer (PWR)</t>
  </si>
  <si>
    <t>2020-02399</t>
  </si>
  <si>
    <t>Denise Bäckström m.fl.</t>
  </si>
  <si>
    <t>Covid-19 pandemins sekundära traumatologiska effekter i Sverige</t>
  </si>
  <si>
    <t>2020-02401</t>
  </si>
  <si>
    <t>Lars Engstrand</t>
  </si>
  <si>
    <t>Jämförande studier av Covid-19 smitta och antikroppssvar i olika grupper i samhället</t>
  </si>
  <si>
    <t>2020-02402</t>
  </si>
  <si>
    <t>Johan Bodegard</t>
  </si>
  <si>
    <t>AstraZeneca</t>
  </si>
  <si>
    <t>Ändringsansökan: Beskrivande registerstudie för att utvärdera hur behandlingsverkligheten ser ut hos typ 2-diabetiker i Sverige - DAISY</t>
  </si>
  <si>
    <t>2020-02418</t>
  </si>
  <si>
    <t>Jonas Spaak</t>
  </si>
  <si>
    <t>Randomiserat tillfälligt uppehåll av RAAS-blockad under slutenvård för Covid-19 (REPLACE COVID studien)</t>
  </si>
  <si>
    <t>2020-02419</t>
  </si>
  <si>
    <t>Mona Ringdal</t>
  </si>
  <si>
    <t>Att vara anhörig på en intensivvårdsavdelning - under COVID 19 pandemin</t>
  </si>
  <si>
    <t>2020-02427</t>
  </si>
  <si>
    <t>Elia Psouni</t>
  </si>
  <si>
    <t>FÖRÄLDRASKAP UNDER TIDEN FÖR COVID-19-PANDEMIN: Medföräldraskapets betydelse och föräldrars och barns mentala hälsa och anpassning under en pandemi</t>
  </si>
  <si>
    <t>2020-02428</t>
  </si>
  <si>
    <t>Erika Franzén</t>
  </si>
  <si>
    <t>Hjärnans plasticitet efter balansträning hos personer med Parkinsons sjukdom</t>
  </si>
  <si>
    <t>2020-02430</t>
  </si>
  <si>
    <t>Ahmed Elewa</t>
  </si>
  <si>
    <t>Colorna AB</t>
  </si>
  <si>
    <t>Validering av Covid-19 självtest genom salivprov med PCR-tester på labb som kontroll</t>
  </si>
  <si>
    <t>2020-02433</t>
  </si>
  <si>
    <t>Emma Hagqvist</t>
  </si>
  <si>
    <t>Friska läkare: en studie över Svenska läkares arbetsmiljö och hälsa</t>
  </si>
  <si>
    <t>2020-02439</t>
  </si>
  <si>
    <t>Elena Dragioti</t>
  </si>
  <si>
    <t>Internationell studie om påverkan på hälsa och funktion under COVID-19 pandemin (COH-FIT) -svenska modulen (COH-FIT Swe)</t>
  </si>
  <si>
    <t>2020-02440</t>
  </si>
  <si>
    <t>Cecilia Williams</t>
  </si>
  <si>
    <t>Kungliga Tekniska Högskolan</t>
  </si>
  <si>
    <t>Snabbare test för Covid-19 viruset SARS-CoV-2</t>
  </si>
  <si>
    <t>2020-02444</t>
  </si>
  <si>
    <t>Anders Lindblad</t>
  </si>
  <si>
    <t>Vårdbesök på distans under rådande Covid-19-pandemi hos barn och ungdomar med Cystisk Fibros</t>
  </si>
  <si>
    <t>2020-02445</t>
  </si>
  <si>
    <t>Elisabet Granstam</t>
  </si>
  <si>
    <t>Smittar COVID-19 med tårar? Kartläggning av förekomst av SARS-CoV2 i ögonsekret, relation till symptom hos patienter som söker akut ögonsjukvård och smittspridning bland ögonpersonal</t>
  </si>
  <si>
    <t>2020-02446</t>
  </si>
  <si>
    <t>Laszlo Szekely</t>
  </si>
  <si>
    <t>Utökad analys av vävnadsprover av Covid-19 offer tagna vid rutin klinisk obduktion</t>
  </si>
  <si>
    <t>2020-02448</t>
  </si>
  <si>
    <t>Danuta Wasserman</t>
  </si>
  <si>
    <t>Den psykiska hälsan hos medicinstudenter som volontärarbetar under C0VID-19 krisen</t>
  </si>
  <si>
    <t>2020-02460</t>
  </si>
  <si>
    <t>Veronica Lindström</t>
  </si>
  <si>
    <t>Förändringar av arbetsmodeller under coronapandemin i Stockholms ambulanssjukvård- en systematisk utvärdering</t>
  </si>
  <si>
    <t>2020-02465</t>
  </si>
  <si>
    <t>Aleksander Giwercman</t>
  </si>
  <si>
    <t>Påverkar det nya coronaviruset den manliga reproduktionsfunktionen?</t>
  </si>
  <si>
    <t>2020-02467</t>
  </si>
  <si>
    <t>Constanze Eib</t>
  </si>
  <si>
    <t>(Egen-)Företagare under och efter COVID 19: Vilken motståndskraft
(resiliens) kan (egen-)företagare aktivera för att hantera otryggheten i
sin arbetssituation, stärka välbefinnande och hälsa samt säkerställa
verksamhetens överlevnad och utveckling under och efter COVID-19
pandemin</t>
  </si>
  <si>
    <t>2020-02468</t>
  </si>
  <si>
    <t>2020-02477</t>
  </si>
  <si>
    <t>2020-02482</t>
  </si>
  <si>
    <t>En randomiserad, dubbelblind, placebokontrollerad (fas llb) studie med dubbelblind fortsättning för att utvärdera effekt och säkerhet av Vamorolone hos gående pojkar med Duchennes muskeldystrofi (DMD).</t>
  </si>
  <si>
    <t>2020-02483</t>
  </si>
  <si>
    <t>Anton Pohanka</t>
  </si>
  <si>
    <t>Transplanterade patienters utförande av kapillär självprovtagning i hemmiljö för koncentrationsbestämning av immunsuppressiva läkemedel</t>
  </si>
  <si>
    <t>2020-02485</t>
  </si>
  <si>
    <t>Svend Erik Mathiassen</t>
  </si>
  <si>
    <t>Arbetsrotation för bättre arbetsmiljö och ökad jämlikhet</t>
  </si>
  <si>
    <t>2020-02487</t>
  </si>
  <si>
    <t>DeepNEWS - COVID-19
Tidig AI karakterisering och prediktion av vårdbehov samt upptäckt av allvarlig sjukdom -
maskininlärningsbaserad fysiomarkör</t>
  </si>
  <si>
    <t>2020-02488</t>
  </si>
  <si>
    <t>Annika Fredén</t>
  </si>
  <si>
    <t>En panelstudie av väljares politiska sympatier och antipatier under covid-19-pandemin</t>
  </si>
  <si>
    <t>2020-02495</t>
  </si>
  <si>
    <t>2020-02498</t>
  </si>
  <si>
    <t>2020-02499</t>
  </si>
  <si>
    <t>Moman A. Mohammad</t>
  </si>
  <si>
    <t>Epidemiologiska studier om associationen mellan Covid-19, externa faktorer och incidensen av hjärtstopp.</t>
  </si>
  <si>
    <t>2020-02515</t>
  </si>
  <si>
    <t>Mats Lidén</t>
  </si>
  <si>
    <t>Örebro Covid-19-studie (ÖCov)</t>
  </si>
  <si>
    <t>2020-02520</t>
  </si>
  <si>
    <t>Maryam Poorafshar</t>
  </si>
  <si>
    <t>Thermo Fisher Scientific</t>
  </si>
  <si>
    <t>Insamling av kontrollprover till SARS-CoV-2 antikroppstest</t>
  </si>
  <si>
    <t>2020-02521</t>
  </si>
  <si>
    <t>Jonas Tverring</t>
  </si>
  <si>
    <t>Bästa apparatur för syrgastillförsel vid COVID-19: en pragmatisk randomiserad studie mellan högflödesgrimma och huva med kontinuerligt positivt tryck</t>
  </si>
  <si>
    <t>2020-02522</t>
  </si>
  <si>
    <t>Michael Uhlin</t>
  </si>
  <si>
    <t>Utveckling av immunologiska metoder för att analysera immunsvar mot COVID-19</t>
  </si>
  <si>
    <t>2020-02529</t>
  </si>
  <si>
    <t>2020-02530</t>
  </si>
  <si>
    <t>2020-02536</t>
  </si>
  <si>
    <t>Björn Pasternak</t>
  </si>
  <si>
    <t>Blodförtunnande medicinering och risk för allvarlig COVID-19: en registerbaserad studie</t>
  </si>
  <si>
    <t>2020-02544</t>
  </si>
  <si>
    <t>CFLU - en populationsbaserad studie av patienter som intensivvårdats för influensa jämfört med Covid-19</t>
  </si>
  <si>
    <t>2020-02546</t>
  </si>
  <si>
    <t>Virginia Dignum</t>
  </si>
  <si>
    <t>Stanna hemma! Effekter av policies om isolering på spridning av COVID-19 och socialt välmående</t>
  </si>
  <si>
    <t>2020-02547</t>
  </si>
  <si>
    <t>Stefan Nilsson</t>
  </si>
  <si>
    <t>Hur barn och ungdomar mår känslomässigt under pandemin covid-19</t>
  </si>
  <si>
    <t>2020-02550</t>
  </si>
  <si>
    <t>Johan Mårtensson</t>
  </si>
  <si>
    <t>Region Stockholm m.fl.</t>
  </si>
  <si>
    <t>Förekomst av djup ventrombos hos patienter med COVID-19</t>
  </si>
  <si>
    <t>2020-02552</t>
  </si>
  <si>
    <t>Peter Nordström</t>
  </si>
  <si>
    <t>Riskfaktorer för att drabbas av COVID-19 och dess komplikationer inklusive intensivvård och död i Sverige-En nationell studie</t>
  </si>
  <si>
    <t>2020-02556</t>
  </si>
  <si>
    <t>Anders Nilsson</t>
  </si>
  <si>
    <t>Datorspelande och användande av sociala medier bland ungdomar under covid-19-pandemin</t>
  </si>
  <si>
    <t>2020-02557</t>
  </si>
  <si>
    <t>Tomas Wester</t>
  </si>
  <si>
    <t>Hur påverkar COVID-19 pandemin behandlingen av blindtarmsinflammation hos barn; en internationell multicenterstudie?</t>
  </si>
  <si>
    <t>2020-02568</t>
  </si>
  <si>
    <t>En randomiserad studie angående medicinsk abort med rådgivning via internet jämfört med rådgivning handlagd av gynekolog och/eller barnmorska</t>
  </si>
  <si>
    <t>2020-02577</t>
  </si>
  <si>
    <t>Henrik Östlund</t>
  </si>
  <si>
    <t>En placebokontrollerad, dubbelblind doseringsregimstudie med bayesiansk adaptiv randomiseringsmetod och parallella grupper med syfte att utvärdera säkerhet, tolerabilitet och effekt för BAN 2401 hos patienter med tidig Alzheimers sjukdom.</t>
  </si>
  <si>
    <t>2020-02579</t>
  </si>
  <si>
    <t>Lars Olaf Cardell</t>
  </si>
  <si>
    <t>Neutrofilstatus som prognostisk markör för Covid-19 patienter med KOL och astma</t>
  </si>
  <si>
    <t>2020-02580</t>
  </si>
  <si>
    <t>Korrelerar infektionssymtomen vid covid-19 med virusets smittsamhet och med bildandet av en funktionell och varaktig immunitet</t>
  </si>
  <si>
    <t>2020-02581</t>
  </si>
  <si>
    <t>Stefano  Romeo</t>
  </si>
  <si>
    <t>Smittbördan av Covid-19 hos vårdpersonal, patienter och forskare vid Sahlgrenska Universitetssjukhuset/Göteborgsuniversitet</t>
  </si>
  <si>
    <t>2020-02582</t>
  </si>
  <si>
    <t>Maria Cronhjort</t>
  </si>
  <si>
    <t>Hydrokortison behandling hos patienter med covid 19 och syrgasbehov</t>
  </si>
  <si>
    <t>2020-02583</t>
  </si>
  <si>
    <t>Hanna Åmark</t>
  </si>
  <si>
    <t>Proteintransport över moderkakan i normal graviditet och vid graviditetskomplikationer</t>
  </si>
  <si>
    <t>2020-02590</t>
  </si>
  <si>
    <t>Joakim Dahlin</t>
  </si>
  <si>
    <t>Kartläggning av blodbildningen och mastceller hos friska individer</t>
  </si>
  <si>
    <t>2020-02591</t>
  </si>
  <si>
    <t>Sara Haghighi Mobarhan</t>
  </si>
  <si>
    <t>Neurologiska manifestationer vid COVID-19</t>
  </si>
  <si>
    <t>2020-02592</t>
  </si>
  <si>
    <t>Magnus Bäck</t>
  </si>
  <si>
    <t>Behandling med omega‐3 fettsyror hos patienter med COVID‐19</t>
  </si>
  <si>
    <t>2020-02593</t>
  </si>
  <si>
    <t>Mattias Günther</t>
  </si>
  <si>
    <t>Lungfysiologi vid COVID-19 ARDS</t>
  </si>
  <si>
    <t>2020-02596</t>
  </si>
  <si>
    <t>Mats A A Persson</t>
  </si>
  <si>
    <t>Klonering och bakterieexpression av humana, monoklonala antikroppar</t>
  </si>
  <si>
    <t>2020-02602</t>
  </si>
  <si>
    <t>Maria Diakopoulou</t>
  </si>
  <si>
    <t>En randomiserad, dubbelblind, placebokontrollerad, 26-veckors Fas II-studie för att utvärdera verkan, säkerhet och tolerans för GLPG1205 hos patienter med idiopatisk lungfibros</t>
  </si>
  <si>
    <t>2020-02627</t>
  </si>
  <si>
    <t>Cecilia Linde</t>
  </si>
  <si>
    <t>EKG analys med artificiell intelligence för att prediktera livshotande kardiovaskulära händelser vid CoVID 19-infektion</t>
  </si>
  <si>
    <t>2020-02628</t>
  </si>
  <si>
    <t>Sara Tehrani</t>
  </si>
  <si>
    <t>Kapillär dysfunktion vid sepsis</t>
  </si>
  <si>
    <t>2020-02635</t>
  </si>
  <si>
    <t>Andreas Olsson</t>
  </si>
  <si>
    <t>Emotionell Inlärning i Sociala Situationer</t>
  </si>
  <si>
    <t>2020-02646</t>
  </si>
  <si>
    <t>Qiang Pan</t>
  </si>
  <si>
    <t>2020-02648</t>
  </si>
  <si>
    <t>Josefin Sundh</t>
  </si>
  <si>
    <t>Behandling av andningssvikt i samband med COVID-19 infektion med mesenkymal stromalceller (ProTrans): En dubbelblind, randomiserad, parallell, placebokontrollerad fas II kliniks prövning</t>
  </si>
  <si>
    <t>2020-02660</t>
  </si>
  <si>
    <t>Maria Björk</t>
  </si>
  <si>
    <t>Jönköping University</t>
  </si>
  <si>
    <t>Anpassning till COVID-19 pandemin: Anpassning av undervisning, uppfattning av distansundervisning, stress, och kreativitet bland lärare och studenter inom högre utbildning runt om i världen</t>
  </si>
  <si>
    <t>2020-02661</t>
  </si>
  <si>
    <t>Helena Hognert</t>
  </si>
  <si>
    <t>Sahlgrenska Universitetssjukhuset</t>
  </si>
  <si>
    <t>Covid-19-pandemins påverkan på aborttalen i Sverige</t>
  </si>
  <si>
    <t>2020-02662</t>
  </si>
  <si>
    <t>Carina Blomstrom</t>
  </si>
  <si>
    <t>Artificiell intelligens (AI) baserad EKG analys för att prediktera insjuknande i livshotande kardiovaskulärt tillstånd hos patienter med Coronavirus infektion (CoViD-19) samt värdering av riskvariabler för insjuknande i förmaksflimmer</t>
  </si>
  <si>
    <t>2020-02664</t>
  </si>
  <si>
    <t>Helena Kopp Kallner</t>
  </si>
  <si>
    <t>Danderyds sjukhus</t>
  </si>
  <si>
    <t>Behandling av COVID-19 med letrozol</t>
  </si>
  <si>
    <t>2020-02667</t>
  </si>
  <si>
    <t>Clara Hellner</t>
  </si>
  <si>
    <t>Alltid Öppet - implementering, anpassning och upprätthållande av en e-hälsolösning inom öppenvården före, under och efter CoVID-19-pandemin</t>
  </si>
  <si>
    <t>2020-02668</t>
  </si>
  <si>
    <t>Peter Ueda</t>
  </si>
  <si>
    <t>Hjärt-lung-riskfaktorer och allvarlig Covid-19: analys av en populationsbaserad kohort med 30 000 deltagare (SCAPIS)</t>
  </si>
  <si>
    <t>2020-02669</t>
  </si>
  <si>
    <t>2020-02675</t>
  </si>
  <si>
    <t>OPTION – att påbörja igångsättning av förlossningen hemma – är det ett säkert alternativ för mor och
barn?
OutPatienT InductiON: Labour induction in an outpatient setting - a multicenter randomized controlled trial (OPTION)</t>
  </si>
  <si>
    <t>2020-02678</t>
  </si>
  <si>
    <t>Ove Karlsson</t>
  </si>
  <si>
    <t>Gravida med Covid-19, vårdade på intensivvårdsavdelning, en observationsstudie.</t>
  </si>
  <si>
    <t>2020-02679</t>
  </si>
  <si>
    <t>Eva Ekvall Hansson</t>
  </si>
  <si>
    <t>Malmö stad</t>
  </si>
  <si>
    <t>Omhändertagande och rehabilitering av covid19-smittade och covid19-sjuka i kommunal hälso- och sjukvård</t>
  </si>
  <si>
    <t>2020-02688</t>
  </si>
  <si>
    <t>Covid-19, antikroppstest för personal</t>
  </si>
  <si>
    <t>2020-02691</t>
  </si>
  <si>
    <t>Johan Undén</t>
  </si>
  <si>
    <t>Region Halland</t>
  </si>
  <si>
    <t>CSI: Covid-19 Symtom och immunitet.</t>
  </si>
  <si>
    <t>2020-02697</t>
  </si>
  <si>
    <t>Michael Hultström</t>
  </si>
  <si>
    <t>Uppföljning av patienter som intensivvårdats för COVID-19</t>
  </si>
  <si>
    <t>2020-02701</t>
  </si>
  <si>
    <t>Daniel Wilhelms</t>
  </si>
  <si>
    <t>Kartläggning av venös tromboembolism i befolkningen under den pågående SARS-COV-2 pandemin med fokus på
prevalens och allvarlighetsgrad.</t>
  </si>
  <si>
    <t>2020-02704</t>
  </si>
  <si>
    <t>2020-02705</t>
  </si>
  <si>
    <t>Max Levin</t>
  </si>
  <si>
    <t>Immunterapeutisk behandling med pembrolizumab (antikropp) hos melanompatienter med hög risk för återfall efter fullständigt kirurgiskt ingrepp/operation</t>
  </si>
  <si>
    <t>2020-02706</t>
  </si>
  <si>
    <t>2020-02708</t>
  </si>
  <si>
    <t>Charlotta Löfgren Mårtensson</t>
  </si>
  <si>
    <t>Intimitet och sexualitet i långvariga relationer under en tid av covid-19-pandemi - en komparativ studie i Sverige, Frankrike, Tyskland, Kroatien, Portugal, Republiken Tjeckien och Nederländerna</t>
  </si>
  <si>
    <t>2020-02710</t>
  </si>
  <si>
    <t>Katarina Jood</t>
  </si>
  <si>
    <t>Ökar covid-19 risken att drabbas av ischemisk stroke orsakad av storkärlsocklusion?</t>
  </si>
  <si>
    <t>2020-02711</t>
  </si>
  <si>
    <t>Pamela Mazzocato</t>
  </si>
  <si>
    <t>Södertälje Sjukhus AB</t>
  </si>
  <si>
    <t>Hemmonitorering patienter med covid-19</t>
  </si>
  <si>
    <t>2020-02712</t>
  </si>
  <si>
    <t>Trender i strokeinsjuknande i Sverige efter introduktionen av de nya blodförtunnande läkemedlen, NOAC</t>
  </si>
  <si>
    <t>2020-02713</t>
  </si>
  <si>
    <t>Lotti Orwelius</t>
  </si>
  <si>
    <t>Kartläggning av vårdpersonals livskvalitet under pågående coronapandemi</t>
  </si>
  <si>
    <t>2020-02717</t>
  </si>
  <si>
    <t>Sofia Carlsson</t>
  </si>
  <si>
    <t>Ändringsansökan, 2010/336-31/2, önskan om förtur COVID-19 i ESTRID-studien</t>
  </si>
  <si>
    <t>2020-02719</t>
  </si>
  <si>
    <t>2020-02723</t>
  </si>
  <si>
    <t>2020-02724</t>
  </si>
  <si>
    <t>Cathrin Wasshede</t>
  </si>
  <si>
    <t>Pilotstudie om avsked i coronatider-att vårda nära anhöriga i livets slutskede samt ta avsked under Covid19-restriktioner</t>
  </si>
  <si>
    <t>2020-02736</t>
  </si>
  <si>
    <t>Jacob Karlsson</t>
  </si>
  <si>
    <t>Registrering av dead space-inverkan på ventilation av covid-19-patienter i respirator med hjälp av volumetrisk kapnografi</t>
  </si>
  <si>
    <t>2020-02738</t>
  </si>
  <si>
    <t>Birgitta Lindberg</t>
  </si>
  <si>
    <t>Luleå tekniska universitet</t>
  </si>
  <si>
    <t>Sjuksköterskestudenters reflektioner efter verksamhetsförlagd utbildning under Covid-19 pandemin</t>
  </si>
  <si>
    <t>2020-02739</t>
  </si>
  <si>
    <t>Martin  Kraepelien</t>
  </si>
  <si>
    <t>Problemlösning för praktiska och/eller känslomässiga problem under pandemin Covid-19: Randomiserad kontrollerad studie gällande användbarheten av två versioner av verktyget Problemlösning</t>
  </si>
  <si>
    <t>2020-02741</t>
  </si>
  <si>
    <t>Mats Brommels</t>
  </si>
  <si>
    <t>Systemeffekterna av covid-19 på vårdkonsumtionen i Region Stockholm</t>
  </si>
  <si>
    <t>2020-02742</t>
  </si>
  <si>
    <t>Magnus Simrén</t>
  </si>
  <si>
    <t>Mag-tarmsymtom vid Covid-19-infektion</t>
  </si>
  <si>
    <t>2020-02743</t>
  </si>
  <si>
    <t>Region Uppsala m.fl.</t>
  </si>
  <si>
    <t>Buklägesbehandling med högflödesgrimma vid covid-19</t>
  </si>
  <si>
    <t>2020-02745</t>
  </si>
  <si>
    <t>2020-02747</t>
  </si>
  <si>
    <t>Mantas Okas</t>
  </si>
  <si>
    <t>En randomiserad, 2-arms parallellgrupp, öppen, fas 2 singelcenterstudie för att utvärdera effekt, säkerhet, tolerabilitet och farmakokinetik av KAND567 som tillägg till standardbehandling jämfört med endast standardbehandling hos innelggande patienter med COVID-19</t>
  </si>
  <si>
    <t>2020-02754</t>
  </si>
  <si>
    <t>Carl Johan  Fürst</t>
  </si>
  <si>
    <t>Co-LIVE – Närståendes upplevelse av livets sista tid under Covid-19 pandemin</t>
  </si>
  <si>
    <t>2020-02756</t>
  </si>
  <si>
    <t>2020-02758</t>
  </si>
  <si>
    <t>Knut Taxbro</t>
  </si>
  <si>
    <t>Region Jönköpings län</t>
  </si>
  <si>
    <t>COVID-19 pandemin i Region Jönköpings län. Rapport från intensivvården</t>
  </si>
  <si>
    <t>2020-02759</t>
  </si>
  <si>
    <t>Martin Maripuu</t>
  </si>
  <si>
    <t>Covid-19 och allvarlig psykisk sjukdom</t>
  </si>
  <si>
    <t>2020-02760</t>
  </si>
  <si>
    <t>Lars  I Eriksson</t>
  </si>
  <si>
    <t>NeuroCovid</t>
  </si>
  <si>
    <t>2020-02764</t>
  </si>
  <si>
    <t>2020-02765</t>
  </si>
  <si>
    <t>2020-02775</t>
  </si>
  <si>
    <t>Charlotta Thunborg</t>
  </si>
  <si>
    <t>Erfarenheter av Covid-19 hos personer med kognitiv svikt och
demens samt deras närstående</t>
  </si>
  <si>
    <t>2020-02776</t>
  </si>
  <si>
    <t>Hälsoeffekter av restriktioner på grund av covid-19 – med fokus på fysisk aktivitet</t>
  </si>
  <si>
    <t>2020-02777</t>
  </si>
  <si>
    <t>Ann Ekberg</t>
  </si>
  <si>
    <t>Luftvägsregistret – Registerdesign, status samt följsamhet till nationella riktlinjer</t>
  </si>
  <si>
    <t>2020-02778</t>
  </si>
  <si>
    <t>Stefan James</t>
  </si>
  <si>
    <t>Jämförande trender i incidens och utfallet av patienter med akut hjärtinfarkt under COVID-19 utbrottet i Sverige</t>
  </si>
  <si>
    <t>2020-02779</t>
  </si>
  <si>
    <t>Jeremy Wales</t>
  </si>
  <si>
    <t>Trakeostomi vid COVID-19</t>
  </si>
  <si>
    <t>2020-02781</t>
  </si>
  <si>
    <t>Patrik Medstrand</t>
  </si>
  <si>
    <t>Immunitetsutveckling, antikroppsfunktion och virusdiversitet vid SARS-Cov2 och andra respiratoriska virusinfektioner</t>
  </si>
  <si>
    <t>2020-02798</t>
  </si>
  <si>
    <t>Effekter av Covid-19 pandemin vad gäller psykisk ohälsa med inriktning psykiatri</t>
  </si>
  <si>
    <t>2020-02805</t>
  </si>
  <si>
    <t>Åsa Engström</t>
  </si>
  <si>
    <t>Erfarenheter av intensivvård till patienter som drabbats av COVID-19</t>
  </si>
  <si>
    <t>2020-02807</t>
  </si>
  <si>
    <t>Ylva Pålsson</t>
  </si>
  <si>
    <t>Sjuksköterskestudenters väg in i arbetslivet under pågående coronaviruspandemi</t>
  </si>
  <si>
    <t>2020-02809</t>
  </si>
  <si>
    <t>Per Åkesson</t>
  </si>
  <si>
    <t>En öppen, multicenter, explorativ, fas 2-studie för att utvärdera effekt och säkerhet av en subkutan (under huden) injektion av CAM2029 (oktreotid subkutan depå) hos patienter med COVID-19 med akut andningssiktissyndrom (ARDS)</t>
  </si>
  <si>
    <t>2020-02811</t>
  </si>
  <si>
    <t>Gordana Bogdanovic</t>
  </si>
  <si>
    <t>Immunreaktioner och antikroppstester för covid-19</t>
  </si>
  <si>
    <t>2020-02812</t>
  </si>
  <si>
    <t>Retrospektiv analys av radiologiska undersökningar relaterade till akut och kronisk lungemobolism samt kronisk tromboembolisk hypertension</t>
  </si>
  <si>
    <t>2020-02815</t>
  </si>
  <si>
    <t>Maria Bruzelius</t>
  </si>
  <si>
    <t>Svensk populationsbaserad studie om förekomst av tromboemboliska komplikationer och betydelsen av antikoagulation vid covid-19</t>
  </si>
  <si>
    <t>2020-02840</t>
  </si>
  <si>
    <t>Thoralph Ruge</t>
  </si>
  <si>
    <t>Dokumentation av skörhet på akutmottagningen</t>
  </si>
  <si>
    <t>2020-02845</t>
  </si>
  <si>
    <t>Gabriel Riva</t>
  </si>
  <si>
    <t>Vårdflöde, klinisk karakteristik och utfall hos patienter med misstänkt eller bekräftad Covid-19 på S:t Görans Sjukhus   - Ett retrospektivt deskriptivt forskningsprojekt</t>
  </si>
  <si>
    <t>2020-02848</t>
  </si>
  <si>
    <t>Göteborgs universitet m.fl.</t>
  </si>
  <si>
    <t>2020-02853</t>
  </si>
  <si>
    <t>2020-02859</t>
  </si>
  <si>
    <t>Claire Rimes</t>
  </si>
  <si>
    <t>Epidemiologiska studier på akut njursvikt hos COVID-19 patienter</t>
  </si>
  <si>
    <t>2020-02860</t>
  </si>
  <si>
    <t>Katarina Westling</t>
  </si>
  <si>
    <t>En Fas II, öppen, randomiserad studie för att undersöka effekten och säkerheten av Acalabrutinib i
kombination med nuvarande behandling av sjukdomstillståndet (best supportive care) i jämförelse med
endast nuvarande behandling (best supportive care) hos patienter som vårdas på sjukhus för COVID-19
(CALAVI)</t>
  </si>
  <si>
    <t>2020-02862</t>
  </si>
  <si>
    <t>Jannie Laursen</t>
  </si>
  <si>
    <t>Falck</t>
  </si>
  <si>
    <t>Forskningsprojekt provtagning covid-19 antikroppstest</t>
  </si>
  <si>
    <t>2020-02864</t>
  </si>
  <si>
    <t>Eva Zetterberg</t>
  </si>
  <si>
    <t>Koagulations- och komplement aktivering vid COVID-19 infektion</t>
  </si>
  <si>
    <t>2020-02870</t>
  </si>
  <si>
    <t>2020-02873</t>
  </si>
  <si>
    <t>Harshida Patel</t>
  </si>
  <si>
    <t>Migranters Vårdsökningsmönster: Generellt och vid Covid 19</t>
  </si>
  <si>
    <t>2020-02875</t>
  </si>
  <si>
    <t>2020-02876</t>
  </si>
  <si>
    <t>Covid-19 och populationens mottaglighet för information om smittskyddsåtgärder - en internationell studie om befolkningens benägenhet att implementera och upprätthålla utfärdade riktlinjer.</t>
  </si>
  <si>
    <t>2020-02878</t>
  </si>
  <si>
    <t>2020-02880</t>
  </si>
  <si>
    <t>Josefin Mörtberg</t>
  </si>
  <si>
    <t>COVID-19 och hemostasrubbningar hos patienter med kronisk hemodialys</t>
  </si>
  <si>
    <t>2020-02881</t>
  </si>
  <si>
    <t>2020-02882</t>
  </si>
  <si>
    <t>Maria Albin</t>
  </si>
  <si>
    <t>Skyddsåtgärder mot covid-19: En kvalitativ studie av barriärer och egna strategier i utsatta områden.</t>
  </si>
  <si>
    <t>2020-02890</t>
  </si>
  <si>
    <t>2020-02903</t>
  </si>
  <si>
    <t>Hakan Olsson</t>
  </si>
  <si>
    <t>Effekter av immunmodulerande läkemedel på risk och prognos vid COVID19 infektioner</t>
  </si>
  <si>
    <t>2020-02913</t>
  </si>
  <si>
    <t>Pär Stattin</t>
  </si>
  <si>
    <t>PCBaSe RAPID 2019</t>
  </si>
  <si>
    <t>2020-02914</t>
  </si>
  <si>
    <t>Martin Nordberg</t>
  </si>
  <si>
    <t>COVID-19: Riskstratifiering av patienter i akutsjukvården</t>
  </si>
  <si>
    <t>2020-02915</t>
  </si>
  <si>
    <t>Håkan Wallén</t>
  </si>
  <si>
    <t>Aktivering av immunsystem och hemostas vid cancer</t>
  </si>
  <si>
    <t>2020-02916</t>
  </si>
  <si>
    <t>2020-02917</t>
  </si>
  <si>
    <t>Beskrivande registerstudie för att utvärdera hur behandlingsverkligheten ser ut hos typ 2-diabetiker i Sverige - DAISY</t>
  </si>
  <si>
    <t>2020-02918</t>
  </si>
  <si>
    <t>Pernilla Åsenlöf</t>
  </si>
  <si>
    <t>Longitudinell uppföljning av personer som vårdats inom specialiserad slutenvård för Covid-19: återhämtningsmönster och behov av rehabilitering</t>
  </si>
  <si>
    <t>2020-02919</t>
  </si>
  <si>
    <t>Charith Cooray</t>
  </si>
  <si>
    <t>Hjärnskador hos intensivvårdade covid-19 patienter. En retrospektiv studie.</t>
  </si>
  <si>
    <t>2020-02922</t>
  </si>
  <si>
    <t>Erik Melen</t>
  </si>
  <si>
    <t>Coronavirus ur ett folkhälsoperspektiv; riskfaktorer för Covid-19 immunitet och långsiktiga hälsoeffekter</t>
  </si>
  <si>
    <t>2020-02928</t>
  </si>
  <si>
    <t>2020-02930</t>
  </si>
  <si>
    <t>2020-02931</t>
  </si>
  <si>
    <t>2020-02955</t>
  </si>
  <si>
    <t>Klinisk fas 3 studie som jämför lenalidomid och dexametason i kombination med och utan daratumumab i forskningspersoner med obehandlat multipelt myelom som inte kan få hög-dos behandling</t>
  </si>
  <si>
    <t>2020-02962</t>
  </si>
  <si>
    <t>Christine Wennerås</t>
  </si>
  <si>
    <t>Covid-19 Primärvård Göteborg</t>
  </si>
  <si>
    <t>2020-02963</t>
  </si>
  <si>
    <t>Katarina Wide</t>
  </si>
  <si>
    <t>Hemsjukvård för barn i samband med Covid-19 infektion: En kvalitativ studie ur ett föräldraperspektiv</t>
  </si>
  <si>
    <t>2020-02964</t>
  </si>
  <si>
    <t>Utvärdering av snabbtester mot Covid-19</t>
  </si>
  <si>
    <t>2020-02966</t>
  </si>
  <si>
    <t>Piotr Harbut, Karolinska Institutet</t>
  </si>
  <si>
    <t>Ökat deadspace och shunt som tidiga tecken på mikroembolisering i lungan vid Covid-19</t>
  </si>
  <si>
    <t>2020-02984</t>
  </si>
  <si>
    <t>2020-02988</t>
  </si>
  <si>
    <t>Meriam Åström Aneq</t>
  </si>
  <si>
    <t>Bedömning av inverkan av SARS-COV2 infektion på det kardiovaskulära systemet under pågående COVID-pandemi</t>
  </si>
  <si>
    <t>2020-02993</t>
  </si>
  <si>
    <t>Staffan Tevell</t>
  </si>
  <si>
    <t>Region Värmland</t>
  </si>
  <si>
    <t>Utbredning av covid-19 i Värmland – en serologisk studie</t>
  </si>
  <si>
    <t>2020-02994</t>
  </si>
  <si>
    <t>Louise Emilsson</t>
  </si>
  <si>
    <t>MORMOR-COVID - dödlighet och psykiatrisk belastning efter COVID-19, en jämförelse mellan Sverige och Norge</t>
  </si>
  <si>
    <t>2020-02995</t>
  </si>
  <si>
    <t>Hans  Thulesius</t>
  </si>
  <si>
    <t>Region Kronoberg</t>
  </si>
  <si>
    <t>Har Alfa-1 antitrypsin och mutationer i Serpina1-genen betydelse för utfallet vid Covid-19 infektion?</t>
  </si>
  <si>
    <t>2020-02997</t>
  </si>
  <si>
    <t>Kristian Borg</t>
  </si>
  <si>
    <t>Rehabiliteringsförlopp och kartläggning av rehabiliteringsbehov efter covid-19-infektion - en svensk multicenterstudie</t>
  </si>
  <si>
    <t>2020-02999</t>
  </si>
  <si>
    <t>Hugo Westerlund</t>
  </si>
  <si>
    <t>SLOSH - en longitudinell studie av arbetsliv, sociala förhållanden och hälsa.</t>
  </si>
  <si>
    <t>2020-03001</t>
  </si>
  <si>
    <t>Robert Dyrdak</t>
  </si>
  <si>
    <t>Epidemiologi av lågpatogena coronavirus som modell för den post-pandemisk epidemiologi för covid-19</t>
  </si>
  <si>
    <t>2020-03004</t>
  </si>
  <si>
    <t>Icke invasiv mätning av intrakraniellt tryck hos Covid-19 patienter</t>
  </si>
  <si>
    <t>2020-03007</t>
  </si>
  <si>
    <t>Jeanette Winterling</t>
  </si>
  <si>
    <t>Riskuppfattning och följsamhet av behandling hos cancerpatienter under Corona: En multinationell studie</t>
  </si>
  <si>
    <t>2020-03009</t>
  </si>
  <si>
    <t>Holmgren Birgitta</t>
  </si>
  <si>
    <t>Förekomst av antikroppar mot covid-19 hos befolkningen i Skåne</t>
  </si>
  <si>
    <t>2020-03012</t>
  </si>
  <si>
    <t>Maria-Teresia Svanvik</t>
  </si>
  <si>
    <t>Maternellt och perinatalt utfall efter Covid-19 infektion under graviditet</t>
  </si>
  <si>
    <t>2020-03013</t>
  </si>
  <si>
    <t>Utvärdering av möjligheten att utföra drogtestning med utandningsprov</t>
  </si>
  <si>
    <t>2020-03026</t>
  </si>
  <si>
    <t>Johanna Hök</t>
  </si>
  <si>
    <t>COVICAM- En internationell studie kring användning av komplementär- och alternativmedicin under COVID-19 pandemin</t>
  </si>
  <si>
    <t>2020-03029</t>
  </si>
  <si>
    <t>Richard Levi</t>
  </si>
  <si>
    <t>Rehabiliteringsbehov efter sjukhusvård för covid-19</t>
  </si>
  <si>
    <t>2020-03031</t>
  </si>
  <si>
    <t>Lisen Arnheim Dahlström</t>
  </si>
  <si>
    <t>War on Cancer AB</t>
  </si>
  <si>
    <t>Att leva med cancer under corona-krisen 2020</t>
  </si>
  <si>
    <t>2020-03040</t>
  </si>
  <si>
    <t>Johnny Ludvigsson</t>
  </si>
  <si>
    <t>En fas IIb, 2-arm, randomiserad, dubbelblind, placebokontrollerad, multicenterstudie för att optimera Diamyd Terapi, administrerad i lymfkörtlar lymfkörtlar, kombinerat med en oral D-vitaminbehandling, för att undersöka effekterna på typ 1 diabetes och återstående insulinsekretion</t>
  </si>
  <si>
    <t>2020-03043</t>
  </si>
  <si>
    <t>Förhindra svår COVID-19 med blodtryckssänkande läkemedel (VIRAAS-studien)</t>
  </si>
  <si>
    <t>2020-03046</t>
  </si>
  <si>
    <t>Hanna Persson</t>
  </si>
  <si>
    <t>Covid-19 - rehabliteringsmedicinska perspektiv kring hälsa, rehabilitering och arbete för patienter så väl som personal</t>
  </si>
  <si>
    <t>2020-03048</t>
  </si>
  <si>
    <t>Johan Westin</t>
  </si>
  <si>
    <t>Pilotstudie av mikrobiologisk diagnostik vid luftvägsinfektion på prov från utandningsluft</t>
  </si>
  <si>
    <t>2020-03051</t>
  </si>
  <si>
    <t>Lovisa Sjögren</t>
  </si>
  <si>
    <t>Övervikt/Obesitas - en riskfaktor för allvarlig sjukdom i Covid-19?</t>
  </si>
  <si>
    <t>2020-03053</t>
  </si>
  <si>
    <t>Sven  Bölte</t>
  </si>
  <si>
    <t>Epifenomen och negativa effekter på vardagslivet under covid-19: Första hands upplevelser av personer med autism och deras familjer (kort titel för deltagare “Vardagslivet under Covid-19”.)</t>
  </si>
  <si>
    <t>2020-03054</t>
  </si>
  <si>
    <t>2020-03056</t>
  </si>
  <si>
    <t>Victoria Hahn-Strömberg</t>
  </si>
  <si>
    <t>Covid-19 Samsjuklighet, mekanismer och prognosmarkörer</t>
  </si>
  <si>
    <t>2020-03057</t>
  </si>
  <si>
    <t>Elizabeth Hanson</t>
  </si>
  <si>
    <t>Linnéuniversitetet</t>
  </si>
  <si>
    <t>Psykosocialt stöd för att främja psykisk hälsa och välbefinnande bland unga omsorgsgivare i Europa (Me-We) - en interventionsstudie</t>
  </si>
  <si>
    <t>2020-03058</t>
  </si>
  <si>
    <t>Silva Teresa</t>
  </si>
  <si>
    <t>“Utbredningen av psykisk ohälsa hos poliser i Europa i en tidsperiod av Covid-19 pandemi – Polis är ett riskfyllt arbete”</t>
  </si>
  <si>
    <t>2020-03074</t>
  </si>
  <si>
    <t>Jan Sunnegardh</t>
  </si>
  <si>
    <t>Kartläggning av sjukvårdsbehov i sluten vård på grund av Covid 19 hos patienter opererade för medfött hjärtfel under barnaåren</t>
  </si>
  <si>
    <t>2020-03076</t>
  </si>
  <si>
    <t>Urban Kumlin</t>
  </si>
  <si>
    <t>Riskfaktorer vid COVID-19 hos intensivvårdade patienter</t>
  </si>
  <si>
    <t>2020-03078</t>
  </si>
  <si>
    <t>Extrakorporal membranoxygenering för patienter med coronavirussjukdom 2019 (COVID-19)</t>
  </si>
  <si>
    <t>2020-03083</t>
  </si>
  <si>
    <t>Karin Leandersson</t>
  </si>
  <si>
    <t>Lungresidenta CD169+ makrofager i avlidna patienter med Covid19</t>
  </si>
  <si>
    <t>2020-03085</t>
  </si>
  <si>
    <t>Emily Holmes</t>
  </si>
  <si>
    <t>Enkel Kognitiv Uppgift efter Trauma under COVID-19 - sjukvårdspersonal ’EKUT-P’ – en randomiserad kontrollerad studie</t>
  </si>
  <si>
    <t>2020-03093</t>
  </si>
  <si>
    <t>Hans Blomberg</t>
  </si>
  <si>
    <t>Utveckling och validering av prediktiva modeller inom prehospital sjukvård</t>
  </si>
  <si>
    <t>2020-03105</t>
  </si>
  <si>
    <t>2020-03113</t>
  </si>
  <si>
    <t>Långtidskomplikationer efter genomgången sepsis</t>
  </si>
  <si>
    <t>2020-03118</t>
  </si>
  <si>
    <t>2020-03119</t>
  </si>
  <si>
    <t>Mats Lekander</t>
  </si>
  <si>
    <t>Bestämmandefaktorer för sjukdomsbeteende och sjukdomsperception under COVID-19-pandemin</t>
  </si>
  <si>
    <t>2020-03120</t>
  </si>
  <si>
    <t>Smittspridning och vårdhygienrutiner bland vårdpersonal under covid-19 pandemin 2020 - studie baserad på ett utbrott av covid-19 bland vårdpersonal</t>
  </si>
  <si>
    <t>2020-03122</t>
  </si>
  <si>
    <t>Maria-Pia Hergens</t>
  </si>
  <si>
    <t>Registerbaserad studie för analys av riskfaktorer för prediktion av svår sjukdom relaterad till SARS-CoV-2</t>
  </si>
  <si>
    <t>2020-03126</t>
  </si>
  <si>
    <t>Anna Sarkadi</t>
  </si>
  <si>
    <t>Utvärdering av Teaching Recovery Techniques som första linjens intervention för flyktingbarn som visar tecken på posttraumatisk stress - en randomiserad kontrollerad studie</t>
  </si>
  <si>
    <t>2020-03138</t>
  </si>
  <si>
    <t>Jan Erik Berglund</t>
  </si>
  <si>
    <t>CTC Clinical Trial Consultants AB</t>
  </si>
  <si>
    <t>Förstagångsadministration av PDNO till friska forskningspersoner. En singel-blind, placebo-kontrollerad studie för att utvärdera säkerhet och tolererbarhet av PDNO administrerat som en intravenös infusion.</t>
  </si>
  <si>
    <t>2020-03151</t>
  </si>
  <si>
    <t>Snabbtest av antikroppar mot SARS-CoV-2 - RAD kohorten (Rapid Antibody Detection Cohort)</t>
  </si>
  <si>
    <t>2020-03168</t>
  </si>
  <si>
    <t>Seroprevalens för covid-19 på Skånes universitetssjukhus- prediktorer för seroprevalens och utveckling över tid</t>
  </si>
  <si>
    <t>2020-03170</t>
  </si>
  <si>
    <t>2020-03173</t>
  </si>
  <si>
    <t>Marit Eriksson</t>
  </si>
  <si>
    <t>Covid-19-pandemins och distansundervisningens påverkan på jämlikhet i hälsa, välbefinnande och levnadsvanor bland ungdomar 15-17 år</t>
  </si>
  <si>
    <t>2020-03176</t>
  </si>
  <si>
    <t>Mariangela Pellegrini</t>
  </si>
  <si>
    <t>Europeiskt projekt om COVID-19 patienter som kräver intensivvård i europeiska och extra-europeiska länder (UNITE-COVID)</t>
  </si>
  <si>
    <t>2020-03183</t>
  </si>
  <si>
    <t>Toomas Timpka</t>
  </si>
  <si>
    <t>Uppföljning av jämlik vård vid Region Östergötland</t>
  </si>
  <si>
    <t>2020-03187</t>
  </si>
  <si>
    <t>Anna Malmquist</t>
  </si>
  <si>
    <t>Upplevlser och psykisk hälsa hos HBTQ+ personer under pandemin covid-19</t>
  </si>
  <si>
    <t>2020-03195</t>
  </si>
  <si>
    <t>2020-03200</t>
  </si>
  <si>
    <t>Anneli Strömsöe</t>
  </si>
  <si>
    <t>Fokus på covid-19 och dess effekter på ambulanssjukvården</t>
  </si>
  <si>
    <t>2020-03201</t>
  </si>
  <si>
    <t>Åsa Torinsson Naluai</t>
  </si>
  <si>
    <t>ASCOV-19 - Studier på serokonverterade asymtomatiska individer, jämförelser med allvarlig covid-19
infektion och utvärdering av SARS-CoV-2-specifika antikroppar.</t>
  </si>
  <si>
    <t>2020-03211</t>
  </si>
  <si>
    <t>Doris Lydahl</t>
  </si>
  <si>
    <t>Patienters och anhörigas upplevelser av vård i hemmet under coronapandemin</t>
  </si>
  <si>
    <t>2020-03215</t>
  </si>
  <si>
    <t>2020-03217</t>
  </si>
  <si>
    <t>Filip Arnberg</t>
  </si>
  <si>
    <t>ADJUST – anpassning, reaktioner och beteenden under Covid-19 pandemin</t>
  </si>
  <si>
    <t>2020-03220</t>
  </si>
  <si>
    <t>2020-03222</t>
  </si>
  <si>
    <t>Ann Björkdahl</t>
  </si>
  <si>
    <t>Undersökning av vilka rehabiliteringsbehov gällande handfunktion och kognitiv nedsättning som uppstår i samband med långvarig sjukhusvård vid insjuknande i Covid-19</t>
  </si>
  <si>
    <t>2020-03232</t>
  </si>
  <si>
    <t>Förändringar i vårdsökande för alkohol-, drog och spelberoende under COVID-19-pandemin - en sammanställning av vårddata från Beroendecentrum i Malmö</t>
  </si>
  <si>
    <t>2020-03234</t>
  </si>
  <si>
    <t>Riskvärdering, medicinsk prioritering och intensivvårdsbehov vid COVID-19</t>
  </si>
  <si>
    <t>2020-03245</t>
  </si>
  <si>
    <t>Ulf Jonsson</t>
  </si>
  <si>
    <t>Boendestöd till unga vuxna med autismspektrumtillstånd och/eller ADHD: en kvalitativ studie av arbetssätt före och efter Covid-19 pandemin</t>
  </si>
  <si>
    <t>2020-03262</t>
  </si>
  <si>
    <t>Martin Geisler</t>
  </si>
  <si>
    <t>Region Sörmland</t>
  </si>
  <si>
    <t>Omställningar inom socialtjänsten till följd av covid-19 - effekter för arbetsmiljö hälsa och välbefinnande</t>
  </si>
  <si>
    <t>2020-03264</t>
  </si>
  <si>
    <t>Carina Persson</t>
  </si>
  <si>
    <t>Rehabiliteringsutfall och långtidsprognos hos individer som vårdats på intensivvårdsavdelning på Sahlgrenska Universitetssjukhuset för covid-19</t>
  </si>
  <si>
    <t>2020-03265</t>
  </si>
  <si>
    <t>Rickard Färdig</t>
  </si>
  <si>
    <t>Mindler AB</t>
  </si>
  <si>
    <t>Konsekvenser av Corona pandemin (COVID19) för psykoterapi vid en klinisk verksamhet  (Mindler)     </t>
  </si>
  <si>
    <t>2020-03266</t>
  </si>
  <si>
    <t>Mats Eriksson</t>
  </si>
  <si>
    <t>Behandling av dyslipidemipatienter med hög risk och mycket hög risk för prevention av kardiovaskulära händelser i Europa - en multinationell observationsstudie (SANTORINI) - DSE-HCL-01-19-EU</t>
  </si>
  <si>
    <t>2020-03267</t>
  </si>
  <si>
    <t>Emma Fransson</t>
  </si>
  <si>
    <t>COVID-19 pandemin, graviditet och barnafödande - hur påverkas den mentala hälsan?</t>
  </si>
  <si>
    <t>2020-03275</t>
  </si>
  <si>
    <t>Kristina Palm</t>
  </si>
  <si>
    <t>Covid-19s effekter på arbetsmiljön i digitalt medierat distansarbete – upplevd och faktisk</t>
  </si>
  <si>
    <t>2020-03276</t>
  </si>
  <si>
    <t>Primärinfektion och återinsjuknande i covid-19 och andra luftvägsvirus</t>
  </si>
  <si>
    <t>2020-03282</t>
  </si>
  <si>
    <t>Longitudinell studie över kognitiva symptom och hjärnskadeaktörer bland patienter som intensivvårdas för covid-19</t>
  </si>
  <si>
    <t>2020-03286</t>
  </si>
  <si>
    <t>Andrea de Bejczy</t>
  </si>
  <si>
    <t>Ansökan om bedömning för coronaenkät om alkohol (corona-alkohol BO11)</t>
  </si>
  <si>
    <t>2020-03303</t>
  </si>
  <si>
    <t>Behandling med konvalescentplasma till patienter med Covid-19</t>
  </si>
  <si>
    <t>2020-03310</t>
  </si>
  <si>
    <t>Maria Magnusson</t>
  </si>
  <si>
    <t>Covid-relaterad tromboembolism; heriditära och förvärvade riskfaktorer samt biomarkörers betydelse för insjuknande och outcome (CoVTE)</t>
  </si>
  <si>
    <t>2020-03342</t>
  </si>
  <si>
    <t>Åsa Hedberg Rundgren</t>
  </si>
  <si>
    <t>Stiftelsen Stockholms läns Äldrecentrum</t>
  </si>
  <si>
    <t>En undersökning om hur äldre personers levnadsvanor förändrats under coronapandemin</t>
  </si>
  <si>
    <t>2020-03345</t>
  </si>
  <si>
    <t>2020-03352</t>
  </si>
  <si>
    <t>Agneta Malmgren</t>
  </si>
  <si>
    <t>Covid-19 på särskilda boenden och inom hemsjukvård- personalens erfarenheter, organisatoriskt stöd samt strategier för lärande och kunskapsutveckling</t>
  </si>
  <si>
    <t>2020-03354</t>
  </si>
  <si>
    <t>Jan Dumanski</t>
  </si>
  <si>
    <t>Förlust av den manliga könskromosomen (kromosom Y) hos män och dess roll för uppkomsten av cancer och Alzheimers sjukdom; en studie baserad på EpiHealth-kohorten</t>
  </si>
  <si>
    <t>2020-03365</t>
  </si>
  <si>
    <t>2020-03366</t>
  </si>
  <si>
    <t>Soffia Gudbjörnsdottir</t>
  </si>
  <si>
    <t>Effekt och säkerhet av läkemedelsbehandling vid diabetes och risken för död och morbiditet inklusive kardiovaskulära händelser och cancer. En registerstudie.</t>
  </si>
  <si>
    <t>2020-03372</t>
  </si>
  <si>
    <t>"Beslut om ej intensivvård vid Covid-19 - karakteristik av vårdbegränsade patienter på ett svenskt länssjukhus"</t>
  </si>
  <si>
    <t>2020-03373</t>
  </si>
  <si>
    <t>A.M.M. Shahiduzzaman Quoreshi</t>
  </si>
  <si>
    <t>Blekinge Tekniska Högskola</t>
  </si>
  <si>
    <t>Socioekonomiska effekter av COVID-19 </t>
  </si>
  <si>
    <t>2020-03377</t>
  </si>
  <si>
    <t>2020-03396</t>
  </si>
  <si>
    <t>Åsa Nihlén</t>
  </si>
  <si>
    <t>Uppföjning av patienter med Covid-19 som vårdats på intensivvårdsavdelningen på Södra Älvsborgs sjukhus</t>
  </si>
  <si>
    <t>2020-03403</t>
  </si>
  <si>
    <t>Marika Kvarnström</t>
  </si>
  <si>
    <t>Lymfocyter och SARS-CoV-2</t>
  </si>
  <si>
    <t>2020-03408</t>
  </si>
  <si>
    <t>Karl Franklin</t>
  </si>
  <si>
    <t>Förebygger CPAP behandling postoperativ hypoxi och lungfunktionsnedsättning, som är en vanlig postoperativ komplikation och dödlig vid covid-19? En randomiserad kontrollerad studie</t>
  </si>
  <si>
    <t>2020-03409</t>
  </si>
  <si>
    <t>Undersökning av duration av smittsamhet vid covid-19 infektion.</t>
  </si>
  <si>
    <t>2020-03410</t>
  </si>
  <si>
    <t>Undersökning av presymptomatisk smitta vid covid-19.</t>
  </si>
  <si>
    <t>2020-03411</t>
  </si>
  <si>
    <t>Hong Yin</t>
  </si>
  <si>
    <t>Vad har lärt oss och vad ska vi lära oss om antikroppar mot den nya Coronavirussjukdomen</t>
  </si>
  <si>
    <t>2020-03419</t>
  </si>
  <si>
    <t>Niklas Hammar</t>
  </si>
  <si>
    <t>Metabola rubbningar och inflammation i relation till kronisk sjukdom, främst hjärt- kärlsjukdom, cancer, demenssjukdom, neurologiska sjukdomar, leversjukdomar, autoimmuna sjukdomar och psykisk ohälsa - epidemiologiska studier baserade på AMORIS- populationen</t>
  </si>
  <si>
    <t>2020-03428</t>
  </si>
  <si>
    <t>2020-03432</t>
  </si>
  <si>
    <t>Malin Grabbe</t>
  </si>
  <si>
    <t>Undersökning av prevalens av SARS-CoV-2 i Region Stockholm under pre-epidemisk fas</t>
  </si>
  <si>
    <t>2020-03433</t>
  </si>
  <si>
    <t>2020-03446</t>
  </si>
  <si>
    <t>Karolina Lindén</t>
  </si>
  <si>
    <t>COPE-Staff utvärdering av den psykosociala arbetsmiljön och upplevelse av att arbeta med eller nära gravida, födande och nyfödda under Covid-19 pandemin</t>
  </si>
  <si>
    <t>2020-03451</t>
  </si>
  <si>
    <t>2020-03465</t>
  </si>
  <si>
    <t>2020-03471</t>
  </si>
  <si>
    <t>Fredrik Piehl</t>
  </si>
  <si>
    <t>STOPMS II - Stockholm Prospective Assessment of Multiple Sclerosis - en prospektiv studie av personer med nydiagnostiserad MS eller möjlig MS, samt biomarkörstudier av behandlingseffekter</t>
  </si>
  <si>
    <t>2020-03474</t>
  </si>
  <si>
    <t>Lina Martinsson</t>
  </si>
  <si>
    <t>Uppsökande distanskontakt för psykiatriska patienter under COVID-19</t>
  </si>
  <si>
    <t>2020-03479</t>
  </si>
  <si>
    <t>Ylva-Li LIndahl</t>
  </si>
  <si>
    <t>Psykisk hälsa, ohälsa och sjukdom i samband med graviditet. Utvärdering av en strukturerad metod för att identifiera psykisk ohälsa i tidig graviditet.</t>
  </si>
  <si>
    <t>2020-03489</t>
  </si>
  <si>
    <t>Anna Oudin</t>
  </si>
  <si>
    <t>Vilken roll spelar miljö och arbete för dödlighet och sjuklighet i Covid-19?</t>
  </si>
  <si>
    <t>2020-03491</t>
  </si>
  <si>
    <t>Joseph vecci</t>
  </si>
  <si>
    <t>Effekter av COVID19 på hälsa, välfärd och våld i hemmet.</t>
  </si>
  <si>
    <t>2020-03495</t>
  </si>
  <si>
    <t>2020-03503</t>
  </si>
  <si>
    <t>Michael Möller, Sahlgrenska</t>
  </si>
  <si>
    <t>Hur påverkar COVID-19 pandemin antalet patienter som drabbas av höftfraktur?</t>
  </si>
  <si>
    <t>2020-03527</t>
  </si>
  <si>
    <t>Kerstin Bergh Johannesson</t>
  </si>
  <si>
    <t>Behandlares erfarenheter av arbete med traumafokuserad psykoterapi via nätet under Covid 19-pandemin 2020</t>
  </si>
  <si>
    <t>2020-03531</t>
  </si>
  <si>
    <t>Christina Triantafyllidou</t>
  </si>
  <si>
    <t>Prognostiska faktorer och spektrat av kroniska skador efter genomgången COVID-19 infektion</t>
  </si>
  <si>
    <t>2020-03540</t>
  </si>
  <si>
    <t>Christian Molnár</t>
  </si>
  <si>
    <t>Covid-19 på särskilda boenden för äldre - symtom, behandling, prognos och samsjuklighet</t>
  </si>
  <si>
    <t>2020-03584</t>
  </si>
  <si>
    <t>Karin Cederbrant</t>
  </si>
  <si>
    <t>RISE (Research Institutes of Sweden)</t>
  </si>
  <si>
    <t>Etablering av nationell kontrollserumpanel för att mäta tillförlitligheten hos nya antikroppstester avseende genomgången covid-19 infektion</t>
  </si>
  <si>
    <t>2020-03587</t>
  </si>
  <si>
    <t>Hjärtskada relaterad till Covid-19 - en fördjupad translationell analys av underliggande orsaker</t>
  </si>
  <si>
    <t>2020-03595</t>
  </si>
  <si>
    <t>2020-03604</t>
  </si>
  <si>
    <t>Katharina Stibrant Sunnerhagen</t>
  </si>
  <si>
    <t>Covid-19 - uppföljning efter hemgång i Västra Götaland</t>
  </si>
  <si>
    <t>2020-03605</t>
  </si>
  <si>
    <t>Sabina Davidsson</t>
  </si>
  <si>
    <t>Region Örebro län m.fl.</t>
  </si>
  <si>
    <t>Kan antiandrogen behandling av prostatacancer påverka risken att insjukna i covid-19?</t>
  </si>
  <si>
    <t>2020-03606</t>
  </si>
  <si>
    <t>Caterina Finizia</t>
  </si>
  <si>
    <t>Kartläggning av sväljsvårigheter, röstbesvär och fysisk funktion samt rehabilitering av sväljsvårigheter vid covid-19</t>
  </si>
  <si>
    <t>2020-03610</t>
  </si>
  <si>
    <t>Silke Neunsinger</t>
  </si>
  <si>
    <t>Arbetarrörelsens arkiv och bibliotek</t>
  </si>
  <si>
    <t>När viruset kom till jobbet. En insamling av LO-medlemmarnas berättelser om arbetsvillkor och arbetsmiljö under covid-19-pandemin</t>
  </si>
  <si>
    <t>2020-03616</t>
  </si>
  <si>
    <t>Maziar Mohaddes</t>
  </si>
  <si>
    <t>Effekten av Covid-19 pandemin på elektiva knä-och höftprotes patienter i Sverige</t>
  </si>
  <si>
    <t>2020-03617</t>
  </si>
  <si>
    <t>Kenny Rodriguez</t>
  </si>
  <si>
    <t>SARS-CoV-2 vid perikonceptionell tid och tidig graviditet - Prevalens och konsekvenser för den gravida kvinnan och fostret (Early Pregnancy Infection with COronavirus -The EPICO Study)</t>
  </si>
  <si>
    <t>2020-03620</t>
  </si>
  <si>
    <t>Björn Peters</t>
  </si>
  <si>
    <t>Prospektiv validering av ett urintest för tidig prognos av det kliniska förloppet hos patienter med SARS-CoV-2-infektion (Covid-19)</t>
  </si>
  <si>
    <t>2020-03622</t>
  </si>
  <si>
    <t>Lena Blomgren</t>
  </si>
  <si>
    <t>Förekomst av djup ventrombos vid lindrig till måttlig Covid-19-infektion</t>
  </si>
  <si>
    <t>2020-03629</t>
  </si>
  <si>
    <t>2020-03660</t>
  </si>
  <si>
    <t>Bengt Nellgård</t>
  </si>
  <si>
    <t>Post-lVA COVID-19 uppföljningsstudie (PICU)</t>
  </si>
  <si>
    <t>2020-03666</t>
  </si>
  <si>
    <t>Carina Blomström-Lundqvist</t>
  </si>
  <si>
    <t>2020-03677</t>
  </si>
  <si>
    <t>2020-03680</t>
  </si>
  <si>
    <t>Anders Håkansson</t>
  </si>
  <si>
    <t>COVID-19 och förändringar i spel om pengar – objektiva avidentifierade data på en befarad hälsokonsekvens av pandemin</t>
  </si>
  <si>
    <t>2020-03686</t>
  </si>
  <si>
    <t>2020-03692</t>
  </si>
  <si>
    <t>Kristina Gyllensten</t>
  </si>
  <si>
    <t>Upplevelser av arbetsmiljö, hälsoeffekter och sjukfrånvaro bland sjukvårdspersonal i samband med vårdens omställning för att hantera Covid-19 krisen</t>
  </si>
  <si>
    <t>2020-03705</t>
  </si>
  <si>
    <t>Lina Schollin Ask</t>
  </si>
  <si>
    <t>Studie av svenska barnvaccinationsprogrammets motståndskraft  under covid-19 pandemin 2020</t>
  </si>
  <si>
    <t>2020-03716</t>
  </si>
  <si>
    <t>Urban Johnson</t>
  </si>
  <si>
    <t>Högskolan i Halmstad</t>
  </si>
  <si>
    <t>Elever på idrottsrelaterat gymnasium, COVID 19 och motståndskraft</t>
  </si>
  <si>
    <t>2020-03718</t>
  </si>
  <si>
    <t>Maria Hedman</t>
  </si>
  <si>
    <t>Äldrevänlig kommun - Livssituation och möjlighet till delaktighet för äldre i samhället under inverkan av Coronapandemin.</t>
  </si>
  <si>
    <t>2020-03720</t>
  </si>
  <si>
    <t>Katharina Schmidt-Mende</t>
  </si>
  <si>
    <t>Hur upplevde personal i hemsjukvård, hemtjänst och på vård- och omsorgsboende situationen under den tidiga COVID-19-pandemin? En kvalitativ studie med fokusgruppsdiskussioner i Stockholm</t>
  </si>
  <si>
    <t>2020-03738</t>
  </si>
  <si>
    <t>Lena Engqvist Boman</t>
  </si>
  <si>
    <t>Covid-19:s påverkan på sjuksköterskestudenters lärande i verksamhetsförlagd utbildning</t>
  </si>
  <si>
    <t>2020-03740</t>
  </si>
  <si>
    <t>Gunilla Karlsson Hedestam</t>
  </si>
  <si>
    <t>Rollen av genetiska faktorer för immunsvaret mot SARS CoV-2</t>
  </si>
  <si>
    <t>2020-03760</t>
  </si>
  <si>
    <t>Pernilla Darlington</t>
  </si>
  <si>
    <t>Studier av sjukdomsförloppet vid Covid-19 infektion</t>
  </si>
  <si>
    <t>2020-03773</t>
  </si>
  <si>
    <t>Elander Louise</t>
  </si>
  <si>
    <t>Kortisonbehandling av intensivvårdspatienter med influensa</t>
  </si>
  <si>
    <t>2020-03781</t>
  </si>
  <si>
    <t>Valerie DeMarinis</t>
  </si>
  <si>
    <t>Covid-19, Mening i livet och Mental krishantering – en internationell studie.</t>
  </si>
  <si>
    <t>2020-03785</t>
  </si>
  <si>
    <t>Carolin Nymark</t>
  </si>
  <si>
    <t>Vårdkontaktsökandet vid insjuknande i akut hjärtinfarkt under pågående pandemi Covid-19</t>
  </si>
  <si>
    <t>2020-03786</t>
  </si>
  <si>
    <t>Jan Hasselström</t>
  </si>
  <si>
    <t>Sjuklighet och sjukvårdskonsumtion i samband med olämplig läkemedelsanvändning hos äldre patienter. Flera registerstudier i Region Stockholm</t>
  </si>
  <si>
    <t>2020-03789</t>
  </si>
  <si>
    <t>Gudný Stella Gudnadóttir</t>
  </si>
  <si>
    <t>Att förstå hur olika grader av skörhet påverkar utveckling av COVID 19</t>
  </si>
  <si>
    <t>2020-03790</t>
  </si>
  <si>
    <t>Anne Lindberg</t>
  </si>
  <si>
    <t>Region Norrbotten</t>
  </si>
  <si>
    <t>Seroprevalens av nya coronavirus och prediktorer för olika svårighetsgrader av COVID-19 i två svenska geografiska områden</t>
  </si>
  <si>
    <t>2020-03793</t>
  </si>
  <si>
    <t>Förekomst av SARS-CoV-2 i luftvägarna på personal i samband med smittspårning inom äldrevården, kopplat till symptomatologi och utveckling av antikroppar</t>
  </si>
  <si>
    <t>2020-03802</t>
  </si>
  <si>
    <t>2020-03816</t>
  </si>
  <si>
    <t>Angelica Lindén Hirschberg</t>
  </si>
  <si>
    <t>Fingerkvot (2D:4D) som markör för testosteronpåverkan under fosterlivet och svårighetsgrad av COVID-19 sjukdom</t>
  </si>
  <si>
    <t>2020-03825</t>
  </si>
  <si>
    <t>En randomiserad, 2-arms parallellgrupp, öppen, fas 2 singelcenterstudie för att utvärdera effekt, säkerhet, tolerabilitet och farmakokinetik av KAND567 som tillägg till standardbehandling jämfört med endast standardbehandling hos inneliggande patienter med COVID-19</t>
  </si>
  <si>
    <t>2020-03833</t>
  </si>
  <si>
    <t>Moa Lidén</t>
  </si>
  <si>
    <t>Effekten av COVID-19 på svenska brottmålsutredningar och processer - En ögonblicksbild av praktikers verklighet</t>
  </si>
  <si>
    <t>2020-03836</t>
  </si>
  <si>
    <t>Iben Axén</t>
  </si>
  <si>
    <t>COVID-19 pandemin och småföretagare inom hälso- och sjukvård, -arbetsmiljö, hälsa och ekonomi hos Sveriges kiropraktorer och naprapater (CAMP)</t>
  </si>
  <si>
    <t>2020-03840</t>
  </si>
  <si>
    <t>Maria Eidenskog</t>
  </si>
  <si>
    <t>Förändrade vårdmiljöer – Hur påverkar Covid -19 pandemin sjuksköterskors arbetsförhållanden och patientsäkerheten?</t>
  </si>
  <si>
    <t>2020-03847</t>
  </si>
  <si>
    <t>COVID-19 och förändringar i självavstängning från spel om pengar – undersökning av allmänt tillgänglig
data från Spelinspektionens frivilliga avstängningstjänst Spelpaus</t>
  </si>
  <si>
    <t>2020-03853</t>
  </si>
  <si>
    <t>Generation Pep - en nationell enkätundersökning om fysiska aktivitet och kostvanor hos barn 4-17 år</t>
  </si>
  <si>
    <t>2020-03862</t>
  </si>
  <si>
    <t>Uppsala läns landsting m.fl.</t>
  </si>
  <si>
    <t>2020-03886</t>
  </si>
  <si>
    <t>Anders Hedman</t>
  </si>
  <si>
    <t>2020-03888</t>
  </si>
  <si>
    <t>2020-03889</t>
  </si>
  <si>
    <t>Prostate Cancer data Base (PCBaSe) 4.0: Registerbaserade studier av prostatacancer i Sverige utgångna från Nationella prostatacancerregistret (NPCR)</t>
  </si>
  <si>
    <t>2020-03891</t>
  </si>
  <si>
    <t>Kristina Areskoug-Josefsson</t>
  </si>
  <si>
    <t>Följeforskning på strukturerat multifaktoriellt arbetsmiljöarbete på Medicin- och Geriatrikklinik under och efter Covid-19 pandemin, i Region Jönköpings län.</t>
  </si>
  <si>
    <t>2020-03899</t>
  </si>
  <si>
    <t>Mats Martinell</t>
  </si>
  <si>
    <t>Prevalens, mortalitet och spridning av Covid-19 på SÄBO i Region Uppsala</t>
  </si>
  <si>
    <t>2020-03910</t>
  </si>
  <si>
    <t>Omtanke 2020: Psykisk och allmän hälsa i Sverige under COVID-19-pandemin</t>
  </si>
  <si>
    <t>2020-03916</t>
  </si>
  <si>
    <t>Distansmonitorering patienter med covid-19</t>
  </si>
  <si>
    <t>2020-03918</t>
  </si>
  <si>
    <t>2020-03922</t>
  </si>
  <si>
    <t>Covid-19 - rehabiliteringsmedicinska perspektiv kring hälsa, rehabilitering och arbete för patienter så väl som personal</t>
  </si>
  <si>
    <t>2020-03928</t>
  </si>
  <si>
    <t>Yenan Bryceson</t>
  </si>
  <si>
    <t>2020-03929</t>
  </si>
  <si>
    <t>2020-03930</t>
  </si>
  <si>
    <t>Jerzy Leppert m.fl.</t>
  </si>
  <si>
    <t>Dödlighet, dödsorsak och sjukdomsdiagnoser i relation till body mass index (BMI), midjeomfång och andra riskmarkörer hos 40 och 50-åriga personer, som 1990-1999 genomgick allmän hälsokontroll i landstinget Västmanlands regi</t>
  </si>
  <si>
    <t>2020-03936</t>
  </si>
  <si>
    <t>Könssteroid modulerande behandling och risk för COVID-19-relaterad sjuklighet och dödlighet.</t>
  </si>
  <si>
    <t>2020-03945</t>
  </si>
  <si>
    <t>Vad har vi lärt oss och vad ska vi lära oss om antikroppar mot den nya Coronavirussjukdomen</t>
  </si>
  <si>
    <t>2020-03965</t>
  </si>
  <si>
    <t>Susannah Leach</t>
  </si>
  <si>
    <t>Undersökning av möjlig skyddseffekt av MPR-vaccination mot COVID-19: en retrospektiv kohortstudie</t>
  </si>
  <si>
    <t>2020-03966</t>
  </si>
  <si>
    <t>Lars Ny</t>
  </si>
  <si>
    <t>En öppen, randomiserad, 3-armad, fas III, multicenterstudie av LGX818 plus MEK162 och LGX818 monoterapi jämförda med vemurafenib hos patienter med icke-operabelt eller metastaserande melanom med mutation i BRAF V600
Projekt: CMEK162B2301</t>
  </si>
  <si>
    <t>2020-03969</t>
  </si>
  <si>
    <t>Elin Larsson</t>
  </si>
  <si>
    <t>I-SHARE-Sverige- Påverkan av COVID-19- pandemin på sexuell och reproduktiv hälsa och rättigheter i 29 länder: En befolkningsbaserad online-undersökning i Stockholm med globala jämförelser</t>
  </si>
  <si>
    <t>2020-03972</t>
  </si>
  <si>
    <t>Eva Angenete</t>
  </si>
  <si>
    <t>Vilka effekter har covid-19 pandemin haft på patienter med tjock- och ändtarmscancer? Analys av
sjukdomsgrad, behandling och långtidsöverlevnad</t>
  </si>
  <si>
    <t>2020-03974</t>
  </si>
  <si>
    <t>Elinor Ben-Menachem</t>
  </si>
  <si>
    <t>En öppen multicenterstudie för att utvärdera säkerhet och farmakokinetik av YKP3089 som tilläggsbehandling hos patienter med partiella epileptiska anfall’</t>
  </si>
  <si>
    <t>2020-03976</t>
  </si>
  <si>
    <t>2020-03981</t>
  </si>
  <si>
    <t>Per Nilsen, Linköpings universitet</t>
  </si>
  <si>
    <t>Disruption - hur påverkas primärvårdens arbete och psykosociala arbetsmiljö av coronapandemin?</t>
  </si>
  <si>
    <t>2020-03982</t>
  </si>
  <si>
    <t>Rebecka Hultgren</t>
  </si>
  <si>
    <t>Internationell multicenter analys av COVID-19 pandemins effekter på kärlkirurgisk behandling (VASCC)</t>
  </si>
  <si>
    <t>2020-03989</t>
  </si>
  <si>
    <t>Maria Lerm</t>
  </si>
  <si>
    <t>Förändringar i immunförsvaret hos tuberkulosexponerade individer</t>
  </si>
  <si>
    <t>2020-03991</t>
  </si>
  <si>
    <t>Att förstå reaktioner på emotionellt material i media under COVID-19 och kopplingen till kognitiva aktiviteter</t>
  </si>
  <si>
    <t>2020-03999</t>
  </si>
  <si>
    <t>Charlotte Stadler</t>
  </si>
  <si>
    <t>Analys av rumsligt transkriptions och proteinuttrycksmönster i vävnadsprover från post mortem COVID 19 patienter</t>
  </si>
  <si>
    <t>2020-04000</t>
  </si>
  <si>
    <t>2020-04006</t>
  </si>
  <si>
    <t>2020-04008</t>
  </si>
  <si>
    <t>Ulrika Lidén</t>
  </si>
  <si>
    <t>Mikrobiologisk etiologi till co-infektioner/sekundära luftvägsinfektioner samt bakteriemi hos Covid-19 patienter i Norrbotten</t>
  </si>
  <si>
    <t>2020-04012</t>
  </si>
  <si>
    <t>Markus Castegren</t>
  </si>
  <si>
    <t>Covid19 i Region Sörmland: Retrospektiv kohortstudie på de kritiskt sjuka patienterna</t>
  </si>
  <si>
    <t>2020-04016</t>
  </si>
  <si>
    <t>Sven Olof Granstam</t>
  </si>
  <si>
    <t>Förändringar i hjärtats funktion särskilt avseende högerkammaren vid COVID-19 på intensivvårdande patienter i Västerås; en ekokardiografiskutvärdering till patientförlopp och labratoriefynd under 3 månader våren 2020</t>
  </si>
  <si>
    <t>2020-04020</t>
  </si>
  <si>
    <t>Eugen Wang</t>
  </si>
  <si>
    <t>Kan BCG- blåsinstillation minska risk för COVID-19 infektion?</t>
  </si>
  <si>
    <t>2020-04042</t>
  </si>
  <si>
    <t>Kjell Torén</t>
  </si>
  <si>
    <t>Epidemiologiska studier avseende risker i arbetsmiljö och omgivningsmiljö för insjuknande i COVID-19 och influensa</t>
  </si>
  <si>
    <t>2020-04044</t>
  </si>
  <si>
    <t>2020-04048</t>
  </si>
  <si>
    <t>2020-04052</t>
  </si>
  <si>
    <t>Tove Wahlund</t>
  </si>
  <si>
    <t>Gustavsbergs vårdcentral</t>
  </si>
  <si>
    <t>Utvärdering av en kort internetförmedlad behandling för ohjälpsam oro över Covid-19: en naturalistisk studie</t>
  </si>
  <si>
    <t>2020-04060</t>
  </si>
  <si>
    <t>Uno Wennergren</t>
  </si>
  <si>
    <t>Modell för prognos av covid-19 spridning på kommunal och regional nivå i Sverige.</t>
  </si>
  <si>
    <t>2020-04063</t>
  </si>
  <si>
    <t>Anders Kottorp</t>
  </si>
  <si>
    <t>Malmö universitet m.fl.</t>
  </si>
  <si>
    <t>Fysisk aktivitet för att förbättra hälsa och livskvaliteten  hos medborgare i Lindängen- utvärdering av intervention utvecklad inom deltagarbaserad forskning</t>
  </si>
  <si>
    <t>2020-04067</t>
  </si>
  <si>
    <t>En randomiserad, 2-arms parallellgrupp, dubbel-blind, fas 2 singelcenterstudie för att utvärdera effekt, säkerhet, tolerabilitet och farmakokinetik av KAND567 jämfört med placebo hos inneliggande patienter med COVID-19</t>
  </si>
  <si>
    <t>2020-04069</t>
  </si>
  <si>
    <t>Pontus Nauclér</t>
  </si>
  <si>
    <t>2020-04075</t>
  </si>
  <si>
    <t>Margareta Hedström</t>
  </si>
  <si>
    <t>Kartläggning av riskfaktorer för komplikationer och ökad mortalitet efter höftfraktur. Registerstudier.</t>
  </si>
  <si>
    <t>2020-04076</t>
  </si>
  <si>
    <t>Elisabet Åkesson, Stockholms Sjukhem</t>
  </si>
  <si>
    <t>PostCOVID-19 Rehabilitation-Rehabiliteringsmedicinskt status, IKT-stöd och återgång till arbete</t>
  </si>
  <si>
    <t>2020-04080</t>
  </si>
  <si>
    <t>Komplikationer vid sorkfeber och influenza (jämfört med COVID-19)</t>
  </si>
  <si>
    <t>2020-04082</t>
  </si>
  <si>
    <t>2020-04102</t>
  </si>
  <si>
    <t>Gisela  Helenius</t>
  </si>
  <si>
    <t>Epidemiologisk övervakning av SARS-CoV-2 med genetiska och kliniska data från patienter med Covid-19 i Region Örebro Län</t>
  </si>
  <si>
    <t>2020-04105</t>
  </si>
  <si>
    <t>Anders Thalme</t>
  </si>
  <si>
    <t>ATLAS-2M, en fas IIIb, randomiserad, multicenter, parallellgrupp, non-inferiority,  öppen studie som utvärderar effekt, säkerhet och tolerabilitet av långverkande Cabotegravir och Rilpivirine, som injektioner var åttonde vecka eller var
fjärde vecka hos virologiskt supprimerade HIV-1-infekterade vuxna</t>
  </si>
  <si>
    <t>2020-04109</t>
  </si>
  <si>
    <t>Covid-19 och ambulanssjukvårdens arbetsmiljö</t>
  </si>
  <si>
    <t>2020-04114</t>
  </si>
  <si>
    <t>2020-04126</t>
  </si>
  <si>
    <t>Patrick Micke</t>
  </si>
  <si>
    <t>Biomarkörer för prognostisk risk- och terapistratefiering för patienter med C0VlD-19</t>
  </si>
  <si>
    <t>2020-04136</t>
  </si>
  <si>
    <t>COVID-19 ED - Konsekvenser av COVID-19-pandemin för personer med ätstörningserfarenhet</t>
  </si>
  <si>
    <t>2020-04145</t>
  </si>
  <si>
    <t>2020-04147</t>
  </si>
  <si>
    <t>Anna Färnert</t>
  </si>
  <si>
    <t>Immunaktivering vid malaria och andra akuta infektionssjukdomar</t>
  </si>
  <si>
    <t>2020-04169</t>
  </si>
  <si>
    <t>Åsa Hallqvist-Everhov</t>
  </si>
  <si>
    <t>Stadiemigrering och behandling av kolorektal cancer under och efter Covid-19-pandemin</t>
  </si>
  <si>
    <t>2020-04171</t>
  </si>
  <si>
    <t>2020-04176</t>
  </si>
  <si>
    <t>2020-04178</t>
  </si>
  <si>
    <t>2020-04187</t>
  </si>
  <si>
    <t>Petronella Bjurling-Sjöberg</t>
  </si>
  <si>
    <t>Resiliens på individ och systemnivå under Covid-19 pandemin: påverkande faktorer på micro- meso- och macronivå samt upplevelse av patientsäkerhet, arbetsmiljö och etik under eskaleringen av hälso- och sjukvården</t>
  </si>
  <si>
    <t>2020-04188</t>
  </si>
  <si>
    <t>Jan Hillert</t>
  </si>
  <si>
    <t>Covid19 hos patienter med multipel skleros - riskfaktorer för infektion och allvarligt förlopp</t>
  </si>
  <si>
    <t>2020-04202</t>
  </si>
  <si>
    <t>Anu Molarius</t>
  </si>
  <si>
    <t>Hälsa, livsvillkor och levnadsvanor bland vuxna i Värmland före och efter coronapandemin bröt ut i Sverige</t>
  </si>
  <si>
    <t>2020-04205</t>
  </si>
  <si>
    <t>2020-04210</t>
  </si>
  <si>
    <t>Kartläggning av och intervention mot klusterutbrott av covid-19 i Region Uppsala (CRUSH COVID)</t>
  </si>
  <si>
    <t>2020-04219</t>
  </si>
  <si>
    <t>Kliniska försök med enklare provtagningsmetoder med fokus på covid-19 diagnostik</t>
  </si>
  <si>
    <t>2020-04222</t>
  </si>
  <si>
    <t>Steinn Steingrimsson</t>
  </si>
  <si>
    <t>Psykiatrisk akutvård och coronapandemin</t>
  </si>
  <si>
    <t>2020-04230</t>
  </si>
  <si>
    <t>Anna Dahlgren</t>
  </si>
  <si>
    <t>Arbetstider och återhämtning under Covid 19 pandemin: Går det att skapa hållbara arbetsvillkor inom sjukvården under extrema arbetsförhållanden?</t>
  </si>
  <si>
    <t>2020-04233</t>
  </si>
  <si>
    <t>2020-04242</t>
  </si>
  <si>
    <t>Lars E Eriksson</t>
  </si>
  <si>
    <t>Hälsovetenskapliga aspekter på covid-19 - hälsa, stigma och samhällsstrategier för isolering</t>
  </si>
  <si>
    <t>2020-04254</t>
  </si>
  <si>
    <t>Jonathan Hall</t>
  </si>
  <si>
    <t>Effekten av Covid-19 på risktagande och altruism</t>
  </si>
  <si>
    <t>2020-04268</t>
  </si>
  <si>
    <t>2020-04270</t>
  </si>
  <si>
    <t>Marco Islam</t>
  </si>
  <si>
    <t>Självbedrägeri och subjektiva riskbedömningar av COVID-19</t>
  </si>
  <si>
    <t>2020-04271</t>
  </si>
  <si>
    <t>Johan Ahlgren</t>
  </si>
  <si>
    <t>Covid-19 och cancer: kort- och långsiktiga effekter på cancervården och patienter med cancer</t>
  </si>
  <si>
    <t>2020-04278</t>
  </si>
  <si>
    <t>Covid-19 - epidemiologi och framgångsfaktorer för kortare vårdtid och minskad mortalitet på svenska sjukhus</t>
  </si>
  <si>
    <t>2020-04282</t>
  </si>
  <si>
    <t>2020-04303</t>
  </si>
  <si>
    <t>Maria Grandahl</t>
  </si>
  <si>
    <t>Föräldrars upplevelser av separation från sitt nyfödda barn pga. Covid-19 pandemin</t>
  </si>
  <si>
    <t>2020-04314</t>
  </si>
  <si>
    <t>Marcus Ståhlberg</t>
  </si>
  <si>
    <t>Kliniska parametrar, biomarkörer och artificiell intelligens hos patienter som sjukhusvårdas för Covid-19</t>
  </si>
  <si>
    <t>2020-04323</t>
  </si>
  <si>
    <t>John Söfteland</t>
  </si>
  <si>
    <t>2020-04327</t>
  </si>
  <si>
    <t>2020-04332</t>
  </si>
  <si>
    <t>Anders Johansson</t>
  </si>
  <si>
    <t>Proaktiv testning för covid-19 vid Campus Umeå</t>
  </si>
  <si>
    <t>2020-04339</t>
  </si>
  <si>
    <t>2020-04360</t>
  </si>
  <si>
    <t>2020-04375</t>
  </si>
  <si>
    <t>Mia Von Euler</t>
  </si>
  <si>
    <t>Direkta och indirekta effekter av covid-19 på stroke och strokevård i Sverige-en registerbaserad studie</t>
  </si>
  <si>
    <t>2020-04377</t>
  </si>
  <si>
    <t>2020-04381</t>
  </si>
  <si>
    <t>Björn Ekman</t>
  </si>
  <si>
    <t>Digital vård och covid-19: Möjligheterna för digital vård i tider av samhällsspridning av infektionssjukdom i Sverige</t>
  </si>
  <si>
    <t>2020-04383</t>
  </si>
  <si>
    <t>2020-04385</t>
  </si>
  <si>
    <t>Jan Marsal</t>
  </si>
  <si>
    <t>En randomiserad öppen studie utvärderande den diagnostiska användbarheten av Lumentin® 44 som kontrastmedel vid CT-enterografi jämfört med MR-enterografi i patienter med Crohns sjukdom</t>
  </si>
  <si>
    <t>2020-04388</t>
  </si>
  <si>
    <t>Joakim Dillner, KI</t>
  </si>
  <si>
    <t>Öppnandet av Karolinska Institutets Campus hösten 2020: Utvärdering och främjande av medvetenheten om COVID-19</t>
  </si>
  <si>
    <t>2020-04392</t>
  </si>
  <si>
    <t>Jonas Axelsson</t>
  </si>
  <si>
    <t>RED Clinic AB</t>
  </si>
  <si>
    <t>The Scandinavian Post-CoVID Cohort Study -SPCC</t>
  </si>
  <si>
    <t>2020-04395</t>
  </si>
  <si>
    <t>Charlotte Nylander</t>
  </si>
  <si>
    <t>Undersökning om ungdomars upplevelse av vården under coronapandemin</t>
  </si>
  <si>
    <t>2020-04403</t>
  </si>
  <si>
    <t>2020-04420</t>
  </si>
  <si>
    <t>Alexis Rydell</t>
  </si>
  <si>
    <t>Omstruktureringar i besöksnäringen i spåren av covid-19: konsekvenser för individer och arbetsmiljöer</t>
  </si>
  <si>
    <t>2020-04428</t>
  </si>
  <si>
    <t>Mona Persenius</t>
  </si>
  <si>
    <t>Introduktion av nya medarbetare och handledning av studenter under en pandemi - Utmaningar för intensivvårdssjuksköterskor vid vård av svårt sjuka patienter med Covid-19</t>
  </si>
  <si>
    <t>2020-04443</t>
  </si>
  <si>
    <t>2020-04444</t>
  </si>
  <si>
    <t>2020-04451</t>
  </si>
  <si>
    <t>2020-04456</t>
  </si>
  <si>
    <t>Helen Sinabulya</t>
  </si>
  <si>
    <t>Effekterna av covid-19 pandemin på omhändertagandet av kärlkirurgiska patienter i Sverige</t>
  </si>
  <si>
    <t>2020-04457</t>
  </si>
  <si>
    <t>Tomas Olsson</t>
  </si>
  <si>
    <t>Genetiska och epidemiologiska studier av nylanserade läkemedel för personer med Multipel Skleros (MS) akronym IMSE II</t>
  </si>
  <si>
    <t>2020-04476</t>
  </si>
  <si>
    <t>Dag Nyholm</t>
  </si>
  <si>
    <t>COVID-19 och Parkinsons sjukdom - om samhällen i kris och kroniska sjukdomar</t>
  </si>
  <si>
    <t>2020-04479</t>
  </si>
  <si>
    <t>Lars Navér</t>
  </si>
  <si>
    <t>COVID-19 - retrospektiv mor-barn studie</t>
  </si>
  <si>
    <t>2020-04487</t>
  </si>
  <si>
    <t>En fas 3, öppen, roll-over studie för att utvärdera säkerhet och effekt av långtidsbehandling med VX-661 i kombination med ivacaftor hos patienter 12 år och äldre med cyst</t>
  </si>
  <si>
    <t>2020-04498</t>
  </si>
  <si>
    <t>Emma Nilsing Strid</t>
  </si>
  <si>
    <t>Kartläggning av fysisk funktion efter covid-19</t>
  </si>
  <si>
    <t>2020-04524</t>
  </si>
  <si>
    <t>Catharina Gustavsson</t>
  </si>
  <si>
    <t>Har informationen om Covid-19 pandemin varit åtkomlig och begriplig för personer med funktionsnedsättning och kan den förbättras?</t>
  </si>
  <si>
    <t>2020-04540</t>
  </si>
  <si>
    <t>COVID-19 - prospektiv mamma-barn studie</t>
  </si>
  <si>
    <t>2020-04545</t>
  </si>
  <si>
    <t>2020-04568</t>
  </si>
  <si>
    <t>Christina Carlander</t>
  </si>
  <si>
    <t>Covid-19 hos individer som lever med hiv i Sverige</t>
  </si>
  <si>
    <t>2020-04574</t>
  </si>
  <si>
    <t>Ann Ekberg Jansson</t>
  </si>
  <si>
    <t>2020-04575</t>
  </si>
  <si>
    <t>Malin Lohela Karlsson</t>
  </si>
  <si>
    <t>Hållbar arbetsmiljö, hälsa, patientsäkerhet och produktivitet och konsekvenser av Covid-19 pandemin</t>
  </si>
  <si>
    <t>2020-04577</t>
  </si>
  <si>
    <t>Bo Burström</t>
  </si>
  <si>
    <t>Betydelsen av kommuners olika organisation av äldreomsorg och äldrevård och deras åtgärder mot covid-19 för dödlighet och vårdutnyttjande bland äldre personer i Region Stockholm</t>
  </si>
  <si>
    <t>2020-04592</t>
  </si>
  <si>
    <t>Lisa Martinsson</t>
  </si>
  <si>
    <t>Norrlands universitetssjukhus</t>
  </si>
  <si>
    <t>Vårdkvalitet i livets slutskede vid dödsfall under covid-19-pandemin 2020</t>
  </si>
  <si>
    <t>2020-04595</t>
  </si>
  <si>
    <t>Ka-Wei Tang</t>
  </si>
  <si>
    <t>Implementering av fälttestning för SARS-CoV-2</t>
  </si>
  <si>
    <t>2020-04598</t>
  </si>
  <si>
    <t>Olof Grip</t>
  </si>
  <si>
    <t>Effekt och säkerhet med Ustekinumab vid re-induktionsbehandling hos patienter med måttligt till svårt aktiv Crohns sjukdom med sekundär behandlingssvikt.</t>
  </si>
  <si>
    <t>2020-04599</t>
  </si>
  <si>
    <t>2020-04605</t>
  </si>
  <si>
    <t>2020-04607</t>
  </si>
  <si>
    <t>Mats Målqvist</t>
  </si>
  <si>
    <t>Covid19 egenvården och dess effekter</t>
  </si>
  <si>
    <t>2020-04608</t>
  </si>
  <si>
    <t>Lena Marmstål Hammar</t>
  </si>
  <si>
    <t>Äldres upplevelser av äldreomsorgen</t>
  </si>
  <si>
    <t>2020-04611</t>
  </si>
  <si>
    <t>Johan Jendle</t>
  </si>
  <si>
    <t>CORVETTE - CORona Virus Evaluering av Transmitterad infektion och ett Transformerat Effektivt
antikroppssvar</t>
  </si>
  <si>
    <t>2020-04613</t>
  </si>
  <si>
    <t>Pyotr Platonov</t>
  </si>
  <si>
    <t>Digital och icke-invasiv screening för COVID-19 med hjälp av artificiell intelligens-baserad analys av EKG (DISCOVER-konsortiet)</t>
  </si>
  <si>
    <t>2020-04616</t>
  </si>
  <si>
    <t>Covid-19 - populationsbaserade studier av intensivvårdade patienterr</t>
  </si>
  <si>
    <t>2020-04626</t>
  </si>
  <si>
    <t>En internationell kartläggning av sederings-, analgesi- och deliriumhantering hos vuxna patienter inom intensivvård (SaNDMAN studien) med särskilt fokus på COVID-19 patienter</t>
  </si>
  <si>
    <t>2020-04635</t>
  </si>
  <si>
    <t>Ola Svenonius</t>
  </si>
  <si>
    <t>Totalförsvarets forskningsinstitut</t>
  </si>
  <si>
    <t>Russinmask eller panik: hanteringsstrategier i covid-19:s desinformationslandskap</t>
  </si>
  <si>
    <t>2020-04648</t>
  </si>
  <si>
    <t>2020-04652</t>
  </si>
  <si>
    <t>Shahin Mohseni</t>
  </si>
  <si>
    <t>Optimal tid för kirurgi efter SARS-CoV-2 infektion</t>
  </si>
  <si>
    <t>2020-04659</t>
  </si>
  <si>
    <t>2020-04669</t>
  </si>
  <si>
    <t>Annika Lindahl</t>
  </si>
  <si>
    <t>Att arbeta med personal-, chefs- och krisstöd i hälso- och sjukvården under covid-19-pandemin</t>
  </si>
  <si>
    <t>2020-04672</t>
  </si>
  <si>
    <t>2020-04674</t>
  </si>
  <si>
    <t>T-cellssvar mot SARS-CoV-2 antigen hos personal vid Infektionskliniken Region Västmanland</t>
  </si>
  <si>
    <t>Sjukvårdsregion</t>
  </si>
  <si>
    <t>Södra</t>
  </si>
  <si>
    <t>Stockholms</t>
  </si>
  <si>
    <t>Norra</t>
  </si>
  <si>
    <t>Västra</t>
  </si>
  <si>
    <t>Uppsala-Örebro</t>
  </si>
  <si>
    <t>Oklart</t>
  </si>
  <si>
    <t>Sydöstra</t>
  </si>
  <si>
    <t>Mappning av huvudmän mot sjukvårdsregionerna</t>
  </si>
  <si>
    <t>Sökord (ärendemening):</t>
  </si>
  <si>
    <t>cov</t>
  </si>
  <si>
    <t>(om sökord lämnas tom inkluderas alla ansökningar)</t>
  </si>
  <si>
    <t>EPM Covid-19 ansökningar</t>
  </si>
  <si>
    <t>Inkomna (beslut ännu inte taget)</t>
  </si>
  <si>
    <t>Totalt</t>
  </si>
  <si>
    <t>Andel i regionen (% av godkända)</t>
  </si>
  <si>
    <t>Andel i regionen (% godkända plus inkomna)</t>
  </si>
  <si>
    <t>Avdelning</t>
  </si>
  <si>
    <t>Antal inkomna akumulerat till slutet av månad</t>
  </si>
  <si>
    <t>Februari</t>
  </si>
  <si>
    <t>Mars</t>
  </si>
  <si>
    <t>April</t>
  </si>
  <si>
    <t>Maj</t>
  </si>
  <si>
    <t>Juni</t>
  </si>
  <si>
    <t>Juli</t>
  </si>
  <si>
    <t>Augusti</t>
  </si>
  <si>
    <t>EPM-utdrag från 200907</t>
  </si>
  <si>
    <t>Avgiftskategori</t>
  </si>
  <si>
    <t>Beslutsutgång</t>
  </si>
  <si>
    <t>Ansvarig huvudman</t>
  </si>
  <si>
    <t>Beslutsdatum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</si>
</sst>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 x14ac:knownFonts="1">
    <font>
      <sz val="10"/>
      <color theme="1"/>
      <name val="Calibri"/>
      <family val="2"/>
      <scheme val="minor"/>
    </font>
    <font>
      <b/>
      <sz val="10"/>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30">
    <xf numFmtId="0" fontId="0" fillId="0" borderId="0" xfId="0"/>
    <xf numFmtId="49" fontId="0" fillId="0" borderId="0" xfId="0" applyNumberFormat="1" applyFont="1" applyAlignment="1">
      <alignment vertical="top"/>
    </xf>
    <xf numFmtId="164"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164"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0" fontId="1" fillId="2" borderId="0" xfId="0" applyNumberFormat="1" applyFont="1" applyFill="1" applyAlignment="1">
      <alignment horizontal="center" vertical="top"/>
    </xf>
    <xf numFmtId="0" fontId="1" fillId="3" borderId="0" xfId="0" applyNumberFormat="1" applyFont="1" applyFill="1" applyAlignment="1">
      <alignment horizontal="center" vertical="top"/>
    </xf>
    <xf numFmtId="0" fontId="0" fillId="2" borderId="0" xfId="0" applyFill="1"/>
    <xf numFmtId="49" fontId="0" fillId="3" borderId="0" xfId="0" applyNumberFormat="1" applyFont="1" applyFill="1" applyAlignment="1">
      <alignment vertical="top"/>
    </xf>
    <xf numFmtId="0" fontId="0" fillId="0" borderId="0" xfId="0" applyAlignment="1">
      <alignment wrapText="1"/>
    </xf>
    <xf numFmtId="0" fontId="0" fillId="0" borderId="0" xfId="0" applyNumberFormat="1" applyFont="1" applyAlignment="1">
      <alignment horizontal="right" vertical="top"/>
    </xf>
    <xf numFmtId="0" fontId="0" fillId="0" borderId="0" xfId="0" applyNumberFormat="1" applyFont="1" applyAlignment="1">
      <alignment vertical="top" wrapText="1"/>
    </xf>
    <xf numFmtId="0" fontId="2" fillId="0" borderId="0" xfId="0" applyFont="1" applyAlignment="1"/>
    <xf numFmtId="0" fontId="1" fillId="0" borderId="0" xfId="0" applyNumberFormat="1" applyFont="1" applyAlignment="1">
      <alignment vertical="top"/>
    </xf>
    <xf numFmtId="0" fontId="0" fillId="0" borderId="0" xfId="0" applyNumberFormat="1" applyFont="1" applyAlignment="1">
      <alignment vertical="top"/>
    </xf>
    <xf numFmtId="0" fontId="1" fillId="0" borderId="0" xfId="0" applyNumberFormat="1" applyFont="1" applyAlignment="1">
      <alignment vertical="top" wrapText="1"/>
    </xf>
    <xf numFmtId="165" fontId="0" fillId="0" borderId="0" xfId="0" applyNumberFormat="1"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0" fontId="1" fillId="0" borderId="0" xfId="0" applyNumberFormat="1" applyFont="1" applyAlignment="1">
      <alignment horizontal="right" vertical="top" wrapText="1"/>
    </xf>
    <xf numFmtId="0" fontId="0" fillId="0" borderId="0" xfId="0" applyNumberFormat="1" applyFont="1" applyAlignment="1">
      <alignment horizontal="right" vertical="top" wrapText="1"/>
    </xf>
    <xf numFmtId="0" fontId="0" fillId="0" borderId="0" xfId="0" applyAlignment="1">
      <alignment horizontal="right" wrapText="1"/>
    </xf>
    <xf numFmtId="0" fontId="0" fillId="0" borderId="0" xfId="0" applyNumberFormat="1" applyAlignment="1">
      <alignment wrapText="1"/>
    </xf>
    <xf numFmtId="14" fontId="1" fillId="0" borderId="0" xfId="0" applyNumberFormat="1" applyFont="1" applyAlignment="1">
      <alignment horizontal="center" vertical="top"/>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45"/>
  <sheetViews>
    <sheetView tabSelected="1" topLeftCell="A48" workbookViewId="0"/>
  </sheetViews>
  <sheetFormatPr defaultColWidth="22.34375" defaultRowHeight="14.25" x14ac:dyDescent="0.2"/>
  <cols>
    <col min="1" max="1" width="14.6484375" customWidth="1"/>
    <col min="2" max="2" width="10.50390625" customWidth="1"/>
    <col min="4" max="4" width="15.68359375" customWidth="1"/>
    <col min="5" max="5" width="27.66796875" customWidth="1"/>
    <col min="8" max="8" width="12.72265625" customWidth="1"/>
  </cols>
  <sheetData>
    <row r="1" spans="1:20" x14ac:dyDescent="0.2">
      <c r="A1" s="10" t="s">
        <v>2</v>
      </c>
      <c r="B1" s="10" t="s">
        <v>4</v>
      </c>
      <c r="C1" s="10" t="s">
        <v>1786</v>
      </c>
      <c r="D1" s="10" t="s">
        <v>0</v>
      </c>
      <c r="E1" s="10" t="s">
        <v>3</v>
      </c>
      <c r="F1" s="10" t="s">
        <v>1</v>
      </c>
      <c r="G1" s="10" t="s">
        <v>1788</v>
      </c>
      <c r="H1" s="10" t="s">
        <v>1789</v>
      </c>
      <c r="I1" s="10" t="s">
        <v>1787</v>
      </c>
      <c r="J1" s="11" t="s">
        <v>1759</v>
      </c>
      <c r="L1" s="12" t="s">
        <v>1785</v>
      </c>
    </row>
    <row r="2" spans="1:20" x14ac:dyDescent="0.2">
      <c r="A2" s="5">
        <v>43847</v>
      </c>
      <c r="B2" s="9" t="s">
        <v>8</v>
      </c>
      <c r="C2" s="1" t="s">
        <v>16</v>
      </c>
      <c r="D2" s="3" t="s">
        <v>17</v>
      </c>
      <c r="E2" s="8" t="s">
        <v>19</v>
      </c>
      <c r="F2" s="4" t="s">
        <v>18</v>
      </c>
      <c r="G2" s="7" t="s">
        <v>9</v>
      </c>
      <c r="H2" s="2">
        <v>43922</v>
      </c>
      <c r="I2" s="6" t="s">
        <v>7</v>
      </c>
      <c r="J2" t="s">
        <v>1760</v>
      </c>
      <c r="L2" s="13" t="s">
        <v>1767</v>
      </c>
    </row>
    <row r="3" spans="1:20" x14ac:dyDescent="0.2">
      <c r="A3" s="5">
        <v>43882</v>
      </c>
      <c r="B3" s="9" t="s">
        <v>8</v>
      </c>
      <c r="C3" s="1" t="s">
        <v>13</v>
      </c>
      <c r="D3" s="3" t="s">
        <v>20</v>
      </c>
      <c r="E3" s="8" t="s">
        <v>24</v>
      </c>
      <c r="F3" s="4" t="s">
        <v>21</v>
      </c>
      <c r="G3" s="7" t="s">
        <v>23</v>
      </c>
      <c r="H3" s="2">
        <v>43915</v>
      </c>
      <c r="I3" s="6" t="s">
        <v>22</v>
      </c>
      <c r="J3" t="s">
        <v>1761</v>
      </c>
    </row>
    <row r="4" spans="1:20" x14ac:dyDescent="0.2">
      <c r="A4" s="5">
        <v>43889</v>
      </c>
      <c r="B4" s="9" t="s">
        <v>29</v>
      </c>
      <c r="C4" s="1" t="s">
        <v>13</v>
      </c>
      <c r="D4" s="3" t="s">
        <v>25</v>
      </c>
      <c r="E4" s="8" t="s">
        <v>28</v>
      </c>
      <c r="F4" s="4" t="s">
        <v>26</v>
      </c>
      <c r="G4" s="7" t="s">
        <v>27</v>
      </c>
      <c r="H4" s="2">
        <v>43970</v>
      </c>
      <c r="I4" s="6" t="s">
        <v>11</v>
      </c>
      <c r="J4" t="s">
        <v>1760</v>
      </c>
    </row>
    <row r="5" spans="1:20" x14ac:dyDescent="0.2">
      <c r="A5" s="5">
        <v>43903</v>
      </c>
      <c r="B5" s="9" t="s">
        <v>8</v>
      </c>
      <c r="C5" s="1" t="s">
        <v>16</v>
      </c>
      <c r="D5" s="3" t="s">
        <v>30</v>
      </c>
      <c r="E5" s="8" t="s">
        <v>32</v>
      </c>
      <c r="F5" s="4" t="s">
        <v>31</v>
      </c>
      <c r="G5" s="7" t="s">
        <v>15</v>
      </c>
      <c r="H5" s="2">
        <v>43924</v>
      </c>
      <c r="I5" s="6" t="s">
        <v>7</v>
      </c>
      <c r="J5" t="s">
        <v>1761</v>
      </c>
    </row>
    <row r="6" spans="1:20" x14ac:dyDescent="0.2">
      <c r="A6" s="5">
        <v>43906</v>
      </c>
      <c r="B6" s="9" t="s">
        <v>8</v>
      </c>
      <c r="C6" s="1" t="s">
        <v>13</v>
      </c>
      <c r="D6" s="3" t="s">
        <v>33</v>
      </c>
      <c r="E6" s="8" t="s">
        <v>37</v>
      </c>
      <c r="F6" s="4" t="s">
        <v>34</v>
      </c>
      <c r="G6" s="7" t="s">
        <v>36</v>
      </c>
      <c r="H6" s="2">
        <v>43915</v>
      </c>
      <c r="I6" s="6" t="s">
        <v>35</v>
      </c>
      <c r="J6" t="s">
        <v>1762</v>
      </c>
      <c r="L6" s="14"/>
      <c r="M6" s="15" t="s">
        <v>1768</v>
      </c>
      <c r="N6" s="16" t="s">
        <v>1769</v>
      </c>
      <c r="O6" s="17" t="s">
        <v>1770</v>
      </c>
      <c r="P6" s="14"/>
      <c r="Q6" s="14"/>
      <c r="R6" s="14"/>
      <c r="S6" s="14"/>
      <c r="T6" s="16"/>
    </row>
    <row r="7" spans="1:20" x14ac:dyDescent="0.2">
      <c r="A7" s="5">
        <v>43907</v>
      </c>
      <c r="B7" s="9" t="s">
        <v>8</v>
      </c>
      <c r="C7" s="1" t="s">
        <v>38</v>
      </c>
      <c r="D7" s="3" t="s">
        <v>39</v>
      </c>
      <c r="E7" s="8" t="s">
        <v>42</v>
      </c>
      <c r="F7" s="4" t="s">
        <v>40</v>
      </c>
      <c r="G7" s="7" t="s">
        <v>41</v>
      </c>
      <c r="H7" s="2">
        <v>43962</v>
      </c>
      <c r="I7" s="6" t="s">
        <v>11</v>
      </c>
      <c r="J7" t="s">
        <v>1762</v>
      </c>
      <c r="L7" s="18" t="s">
        <v>1771</v>
      </c>
      <c r="M7" s="16"/>
      <c r="N7" s="14"/>
      <c r="O7" s="14"/>
      <c r="P7" s="16"/>
      <c r="Q7" s="16"/>
      <c r="R7" s="16"/>
      <c r="S7" s="16"/>
      <c r="T7" s="16"/>
    </row>
    <row r="8" spans="1:20" x14ac:dyDescent="0.2">
      <c r="A8" s="5">
        <v>43908</v>
      </c>
      <c r="B8" s="9" t="s">
        <v>8</v>
      </c>
      <c r="C8" s="1" t="s">
        <v>5</v>
      </c>
      <c r="D8" s="3" t="s">
        <v>43</v>
      </c>
      <c r="E8" s="8" t="s">
        <v>45</v>
      </c>
      <c r="F8" s="4" t="s">
        <v>44</v>
      </c>
      <c r="G8" s="7" t="s">
        <v>12</v>
      </c>
      <c r="H8" s="2">
        <v>43924</v>
      </c>
      <c r="I8" s="6" t="s">
        <v>11</v>
      </c>
      <c r="J8" t="s">
        <v>1761</v>
      </c>
      <c r="L8" s="19"/>
      <c r="M8" s="18" t="s">
        <v>16</v>
      </c>
      <c r="N8" s="18" t="s">
        <v>38</v>
      </c>
      <c r="O8" s="18" t="s">
        <v>14</v>
      </c>
      <c r="P8" s="18" t="s">
        <v>13</v>
      </c>
      <c r="Q8" s="18" t="s">
        <v>10</v>
      </c>
      <c r="R8" s="18" t="s">
        <v>5</v>
      </c>
      <c r="S8" s="18" t="s">
        <v>1765</v>
      </c>
      <c r="T8" s="16"/>
    </row>
    <row r="9" spans="1:20" x14ac:dyDescent="0.2">
      <c r="A9" s="5">
        <v>43908</v>
      </c>
      <c r="B9" s="9" t="s">
        <v>8</v>
      </c>
      <c r="C9" s="1" t="s">
        <v>13</v>
      </c>
      <c r="D9" s="3" t="s">
        <v>46</v>
      </c>
      <c r="E9" s="8" t="s">
        <v>48</v>
      </c>
      <c r="F9" s="4" t="s">
        <v>47</v>
      </c>
      <c r="G9" s="7" t="s">
        <v>27</v>
      </c>
      <c r="H9" s="2">
        <v>43984</v>
      </c>
      <c r="I9" s="6" t="s">
        <v>11</v>
      </c>
      <c r="J9" t="s">
        <v>1760</v>
      </c>
      <c r="L9" s="20" t="s">
        <v>11</v>
      </c>
      <c r="M9" s="16">
        <f t="shared" ref="M9:R15" si="0">COUNTIFS($I:$I,$L9,$E:$E,CONCATENATE("*",$N$6,"*"),$C:$C,M$8)</f>
        <v>60</v>
      </c>
      <c r="N9" s="16">
        <f t="shared" si="0"/>
        <v>8</v>
      </c>
      <c r="O9" s="16">
        <f t="shared" si="0"/>
        <v>12</v>
      </c>
      <c r="P9" s="16">
        <f t="shared" si="0"/>
        <v>65</v>
      </c>
      <c r="Q9" s="16">
        <f t="shared" si="0"/>
        <v>8</v>
      </c>
      <c r="R9" s="16">
        <f t="shared" si="0"/>
        <v>58</v>
      </c>
      <c r="S9" s="16">
        <f t="shared" ref="S9:S15" si="1">COUNTIFS($I:$I,$L9,$E:$E,CONCATENATE("*",$N$6,"*"),$C:$C,"")</f>
        <v>0</v>
      </c>
      <c r="T9" s="16">
        <f>SUM(M9:S10)</f>
        <v>315</v>
      </c>
    </row>
    <row r="10" spans="1:20" x14ac:dyDescent="0.2">
      <c r="A10" s="5">
        <v>43909</v>
      </c>
      <c r="B10" s="9" t="s">
        <v>8</v>
      </c>
      <c r="C10" s="1" t="s">
        <v>13</v>
      </c>
      <c r="D10" s="3" t="s">
        <v>49</v>
      </c>
      <c r="E10" s="8" t="s">
        <v>52</v>
      </c>
      <c r="F10" s="4" t="s">
        <v>50</v>
      </c>
      <c r="G10" s="7" t="s">
        <v>51</v>
      </c>
      <c r="H10" s="2">
        <v>43994</v>
      </c>
      <c r="I10" s="6" t="s">
        <v>7</v>
      </c>
      <c r="J10" t="s">
        <v>1761</v>
      </c>
      <c r="L10" s="20" t="s">
        <v>7</v>
      </c>
      <c r="M10" s="16">
        <f t="shared" si="0"/>
        <v>55</v>
      </c>
      <c r="N10" s="16">
        <f t="shared" si="0"/>
        <v>6</v>
      </c>
      <c r="O10" s="16">
        <f t="shared" si="0"/>
        <v>6</v>
      </c>
      <c r="P10" s="16">
        <f t="shared" si="0"/>
        <v>20</v>
      </c>
      <c r="Q10" s="16">
        <f t="shared" si="0"/>
        <v>9</v>
      </c>
      <c r="R10" s="16">
        <f t="shared" si="0"/>
        <v>8</v>
      </c>
      <c r="S10" s="16">
        <f t="shared" si="1"/>
        <v>0</v>
      </c>
      <c r="T10" s="16"/>
    </row>
    <row r="11" spans="1:20" ht="25.5" x14ac:dyDescent="0.2">
      <c r="A11" s="5">
        <v>43910</v>
      </c>
      <c r="B11" s="9" t="s">
        <v>29</v>
      </c>
      <c r="C11" s="1" t="s">
        <v>5</v>
      </c>
      <c r="D11" s="3" t="s">
        <v>53</v>
      </c>
      <c r="E11" s="8" t="s">
        <v>56</v>
      </c>
      <c r="F11" s="4" t="s">
        <v>54</v>
      </c>
      <c r="G11" s="7" t="s">
        <v>55</v>
      </c>
      <c r="H11" s="2">
        <v>43935</v>
      </c>
      <c r="I11" s="6" t="s">
        <v>11</v>
      </c>
      <c r="J11" t="s">
        <v>1763</v>
      </c>
      <c r="L11" s="20" t="s">
        <v>390</v>
      </c>
      <c r="M11" s="16">
        <f t="shared" si="0"/>
        <v>0</v>
      </c>
      <c r="N11" s="16">
        <f t="shared" si="0"/>
        <v>0</v>
      </c>
      <c r="O11" s="16">
        <f t="shared" si="0"/>
        <v>0</v>
      </c>
      <c r="P11" s="16">
        <f t="shared" si="0"/>
        <v>0</v>
      </c>
      <c r="Q11" s="16">
        <f t="shared" si="0"/>
        <v>1</v>
      </c>
      <c r="R11" s="16">
        <f t="shared" si="0"/>
        <v>2</v>
      </c>
      <c r="S11" s="16">
        <f t="shared" si="1"/>
        <v>0</v>
      </c>
      <c r="T11" s="16"/>
    </row>
    <row r="12" spans="1:20" x14ac:dyDescent="0.2">
      <c r="A12" s="5">
        <v>43912</v>
      </c>
      <c r="B12" s="9" t="s">
        <v>8</v>
      </c>
      <c r="C12" s="1" t="s">
        <v>5</v>
      </c>
      <c r="D12" s="3" t="s">
        <v>57</v>
      </c>
      <c r="E12" s="8" t="s">
        <v>59</v>
      </c>
      <c r="F12" s="4" t="s">
        <v>58</v>
      </c>
      <c r="G12" s="7" t="s">
        <v>51</v>
      </c>
      <c r="H12" s="2">
        <v>43929</v>
      </c>
      <c r="I12" s="6" t="s">
        <v>11</v>
      </c>
      <c r="J12" t="s">
        <v>1761</v>
      </c>
      <c r="L12" s="20" t="s">
        <v>35</v>
      </c>
      <c r="M12" s="16">
        <f t="shared" si="0"/>
        <v>4</v>
      </c>
      <c r="N12" s="16">
        <f t="shared" si="0"/>
        <v>0</v>
      </c>
      <c r="O12" s="16">
        <f t="shared" si="0"/>
        <v>1</v>
      </c>
      <c r="P12" s="16">
        <f t="shared" si="0"/>
        <v>2</v>
      </c>
      <c r="Q12" s="16">
        <f t="shared" si="0"/>
        <v>1</v>
      </c>
      <c r="R12" s="16">
        <f t="shared" si="0"/>
        <v>2</v>
      </c>
      <c r="S12" s="16">
        <f t="shared" si="1"/>
        <v>0</v>
      </c>
      <c r="T12" s="16"/>
    </row>
    <row r="13" spans="1:20" x14ac:dyDescent="0.2">
      <c r="A13" s="5">
        <v>43909</v>
      </c>
      <c r="B13" s="9" t="s">
        <v>8</v>
      </c>
      <c r="C13" s="1" t="s">
        <v>5</v>
      </c>
      <c r="D13" s="3" t="s">
        <v>60</v>
      </c>
      <c r="E13" s="8" t="s">
        <v>62</v>
      </c>
      <c r="F13" s="4" t="s">
        <v>61</v>
      </c>
      <c r="G13" s="7" t="s">
        <v>15</v>
      </c>
      <c r="H13" s="2">
        <v>43917</v>
      </c>
      <c r="I13" s="6" t="s">
        <v>35</v>
      </c>
      <c r="J13" t="s">
        <v>1761</v>
      </c>
      <c r="L13" s="20" t="s">
        <v>520</v>
      </c>
      <c r="M13" s="16">
        <f t="shared" si="0"/>
        <v>3</v>
      </c>
      <c r="N13" s="16">
        <f t="shared" si="0"/>
        <v>0</v>
      </c>
      <c r="O13" s="16">
        <f t="shared" si="0"/>
        <v>0</v>
      </c>
      <c r="P13" s="16">
        <f t="shared" si="0"/>
        <v>0</v>
      </c>
      <c r="Q13" s="16">
        <f t="shared" si="0"/>
        <v>0</v>
      </c>
      <c r="R13" s="16">
        <f t="shared" si="0"/>
        <v>0</v>
      </c>
      <c r="S13" s="16">
        <f t="shared" si="1"/>
        <v>0</v>
      </c>
      <c r="T13" s="16"/>
    </row>
    <row r="14" spans="1:20" ht="25.5" x14ac:dyDescent="0.2">
      <c r="A14" s="5">
        <v>43910</v>
      </c>
      <c r="B14" s="9" t="s">
        <v>8</v>
      </c>
      <c r="C14" s="1" t="s">
        <v>5</v>
      </c>
      <c r="D14" s="3" t="s">
        <v>63</v>
      </c>
      <c r="E14" s="8" t="s">
        <v>65</v>
      </c>
      <c r="F14" s="4" t="s">
        <v>64</v>
      </c>
      <c r="G14" s="7" t="s">
        <v>51</v>
      </c>
      <c r="H14" s="2">
        <v>43950</v>
      </c>
      <c r="I14" s="6" t="s">
        <v>7</v>
      </c>
      <c r="J14" t="s">
        <v>1761</v>
      </c>
      <c r="L14" s="20" t="s">
        <v>263</v>
      </c>
      <c r="M14" s="16">
        <f t="shared" si="0"/>
        <v>6</v>
      </c>
      <c r="N14" s="16">
        <f t="shared" si="0"/>
        <v>0</v>
      </c>
      <c r="O14" s="16">
        <f t="shared" si="0"/>
        <v>1</v>
      </c>
      <c r="P14" s="16">
        <f t="shared" si="0"/>
        <v>1</v>
      </c>
      <c r="Q14" s="16">
        <f t="shared" si="0"/>
        <v>0</v>
      </c>
      <c r="R14" s="16">
        <f t="shared" si="0"/>
        <v>2</v>
      </c>
      <c r="S14" s="16">
        <f t="shared" si="1"/>
        <v>0</v>
      </c>
      <c r="T14" s="16"/>
    </row>
    <row r="15" spans="1:20" x14ac:dyDescent="0.2">
      <c r="A15" s="5">
        <v>43913</v>
      </c>
      <c r="B15" s="9" t="s">
        <v>29</v>
      </c>
      <c r="C15" s="1" t="s">
        <v>16</v>
      </c>
      <c r="D15" s="3" t="s">
        <v>66</v>
      </c>
      <c r="E15" s="8" t="s">
        <v>69</v>
      </c>
      <c r="F15" s="4" t="s">
        <v>67</v>
      </c>
      <c r="G15" s="7" t="s">
        <v>68</v>
      </c>
      <c r="H15" s="2">
        <v>43962</v>
      </c>
      <c r="I15" s="6" t="s">
        <v>7</v>
      </c>
      <c r="J15" t="s">
        <v>1764</v>
      </c>
      <c r="L15" s="20" t="s">
        <v>22</v>
      </c>
      <c r="M15" s="16">
        <f t="shared" si="0"/>
        <v>11</v>
      </c>
      <c r="N15" s="16">
        <f t="shared" si="0"/>
        <v>1</v>
      </c>
      <c r="O15" s="16">
        <f t="shared" si="0"/>
        <v>0</v>
      </c>
      <c r="P15" s="16">
        <f t="shared" si="0"/>
        <v>8</v>
      </c>
      <c r="Q15" s="16">
        <f t="shared" si="0"/>
        <v>0</v>
      </c>
      <c r="R15" s="16">
        <f t="shared" si="0"/>
        <v>1</v>
      </c>
      <c r="S15" s="16">
        <f t="shared" si="1"/>
        <v>0</v>
      </c>
      <c r="T15" s="16"/>
    </row>
    <row r="16" spans="1:20" ht="25.5" x14ac:dyDescent="0.2">
      <c r="A16" s="5">
        <v>43913</v>
      </c>
      <c r="B16" s="9" t="s">
        <v>8</v>
      </c>
      <c r="C16" s="1" t="s">
        <v>13</v>
      </c>
      <c r="D16" s="3" t="s">
        <v>70</v>
      </c>
      <c r="E16" s="8" t="s">
        <v>72</v>
      </c>
      <c r="F16" s="4" t="s">
        <v>71</v>
      </c>
      <c r="G16" s="7" t="s">
        <v>15</v>
      </c>
      <c r="H16" s="2">
        <v>43928</v>
      </c>
      <c r="I16" s="6" t="s">
        <v>11</v>
      </c>
      <c r="J16" t="s">
        <v>1761</v>
      </c>
      <c r="L16" s="20" t="s">
        <v>1772</v>
      </c>
      <c r="M16" s="16">
        <f t="shared" ref="M16:R16" si="2">COUNTIFS($I:$I,"",$E:$E,CONCATENATE("*",$N$6,"*"),$C:$C,M$8)</f>
        <v>48</v>
      </c>
      <c r="N16" s="16">
        <f t="shared" si="2"/>
        <v>6</v>
      </c>
      <c r="O16" s="16">
        <f t="shared" si="2"/>
        <v>1</v>
      </c>
      <c r="P16" s="16">
        <f t="shared" si="2"/>
        <v>36</v>
      </c>
      <c r="Q16" s="16">
        <f t="shared" si="2"/>
        <v>0</v>
      </c>
      <c r="R16" s="16">
        <f t="shared" si="2"/>
        <v>21</v>
      </c>
      <c r="S16" s="16">
        <f>COUNTIFS($I:$I,"",$E:$E,CONCATENATE("*",$N$6,"*"),$C:$C,"")</f>
        <v>0</v>
      </c>
      <c r="T16" s="16">
        <f>SUM(M16:S16)</f>
        <v>112</v>
      </c>
    </row>
    <row r="17" spans="1:20" x14ac:dyDescent="0.2">
      <c r="A17" s="5">
        <v>43914</v>
      </c>
      <c r="B17" s="9" t="s">
        <v>8</v>
      </c>
      <c r="C17" s="1" t="s">
        <v>16</v>
      </c>
      <c r="D17" s="3" t="s">
        <v>73</v>
      </c>
      <c r="E17" s="8" t="s">
        <v>75</v>
      </c>
      <c r="F17" s="4" t="s">
        <v>74</v>
      </c>
      <c r="G17" s="7" t="s">
        <v>15</v>
      </c>
      <c r="H17" s="2">
        <v>43921</v>
      </c>
      <c r="I17" s="6" t="s">
        <v>7</v>
      </c>
      <c r="J17" t="s">
        <v>1761</v>
      </c>
      <c r="L17" s="20" t="s">
        <v>1773</v>
      </c>
      <c r="M17" s="16">
        <f>SUM(M9:M16)</f>
        <v>187</v>
      </c>
      <c r="N17" s="16">
        <f t="shared" ref="N17:S17" si="3">SUM(N9:N16)</f>
        <v>21</v>
      </c>
      <c r="O17" s="16">
        <f t="shared" si="3"/>
        <v>21</v>
      </c>
      <c r="P17" s="16">
        <f t="shared" si="3"/>
        <v>132</v>
      </c>
      <c r="Q17" s="16">
        <f t="shared" si="3"/>
        <v>19</v>
      </c>
      <c r="R17" s="16">
        <f t="shared" si="3"/>
        <v>94</v>
      </c>
      <c r="S17" s="16">
        <f t="shared" si="3"/>
        <v>0</v>
      </c>
      <c r="T17" s="16">
        <f>SUM(M17:S17)</f>
        <v>474</v>
      </c>
    </row>
    <row r="18" spans="1:20" x14ac:dyDescent="0.2">
      <c r="A18" s="5">
        <v>43914</v>
      </c>
      <c r="B18" s="9" t="s">
        <v>8</v>
      </c>
      <c r="C18" s="1" t="s">
        <v>13</v>
      </c>
      <c r="D18" s="3" t="s">
        <v>76</v>
      </c>
      <c r="E18" s="8" t="s">
        <v>78</v>
      </c>
      <c r="F18" s="4" t="s">
        <v>77</v>
      </c>
      <c r="G18" s="7" t="s">
        <v>15</v>
      </c>
      <c r="H18" s="2">
        <v>43928</v>
      </c>
      <c r="I18" s="6" t="s">
        <v>11</v>
      </c>
      <c r="J18" t="s">
        <v>1761</v>
      </c>
      <c r="L18" s="16"/>
      <c r="M18" s="16"/>
      <c r="N18" s="16"/>
      <c r="O18" s="16"/>
      <c r="P18" s="16"/>
      <c r="Q18" s="16"/>
      <c r="R18" s="16"/>
      <c r="S18" s="16"/>
      <c r="T18" s="16"/>
    </row>
    <row r="19" spans="1:20" x14ac:dyDescent="0.2">
      <c r="A19" s="5">
        <v>43914</v>
      </c>
      <c r="B19" s="9" t="s">
        <v>29</v>
      </c>
      <c r="C19" s="1" t="s">
        <v>16</v>
      </c>
      <c r="D19" s="3" t="s">
        <v>79</v>
      </c>
      <c r="E19" s="8" t="s">
        <v>81</v>
      </c>
      <c r="F19" s="4" t="s">
        <v>80</v>
      </c>
      <c r="G19" s="7" t="s">
        <v>27</v>
      </c>
      <c r="H19" s="2">
        <v>43922</v>
      </c>
      <c r="I19" s="6" t="s">
        <v>11</v>
      </c>
      <c r="J19" t="s">
        <v>1760</v>
      </c>
      <c r="L19" s="20"/>
      <c r="M19" s="20" t="s">
        <v>1763</v>
      </c>
      <c r="N19" s="20" t="s">
        <v>1764</v>
      </c>
      <c r="O19" s="20" t="s">
        <v>1761</v>
      </c>
      <c r="P19" s="20" t="s">
        <v>1762</v>
      </c>
      <c r="Q19" s="20" t="s">
        <v>1766</v>
      </c>
      <c r="R19" s="20" t="s">
        <v>1760</v>
      </c>
      <c r="S19" s="20" t="s">
        <v>1765</v>
      </c>
      <c r="T19" s="16"/>
    </row>
    <row r="20" spans="1:20" x14ac:dyDescent="0.2">
      <c r="A20" s="5">
        <v>43915</v>
      </c>
      <c r="B20" s="9" t="s">
        <v>8</v>
      </c>
      <c r="C20" s="1" t="s">
        <v>13</v>
      </c>
      <c r="D20" s="3" t="s">
        <v>82</v>
      </c>
      <c r="E20" s="8" t="s">
        <v>84</v>
      </c>
      <c r="F20" s="4" t="s">
        <v>83</v>
      </c>
      <c r="G20" s="7" t="s">
        <v>51</v>
      </c>
      <c r="H20" s="2">
        <v>43943</v>
      </c>
      <c r="I20" s="6" t="s">
        <v>11</v>
      </c>
      <c r="J20" t="s">
        <v>1761</v>
      </c>
      <c r="L20" s="20" t="s">
        <v>11</v>
      </c>
      <c r="M20" s="16">
        <f t="shared" ref="M20:S25" si="4">COUNTIFS($I:$I,$L20,$J:$J,M$19,$E:$E,CONCATENATE("*",$N$6,"*"))</f>
        <v>27</v>
      </c>
      <c r="N20" s="16">
        <f t="shared" si="4"/>
        <v>32</v>
      </c>
      <c r="O20" s="16">
        <f t="shared" si="4"/>
        <v>113</v>
      </c>
      <c r="P20" s="16">
        <f t="shared" si="4"/>
        <v>11</v>
      </c>
      <c r="Q20" s="16">
        <f t="shared" si="4"/>
        <v>12</v>
      </c>
      <c r="R20" s="16">
        <f t="shared" si="4"/>
        <v>14</v>
      </c>
      <c r="S20" s="16">
        <f t="shared" si="4"/>
        <v>2</v>
      </c>
      <c r="T20" s="16">
        <f>SUM(M20:S21)</f>
        <v>315</v>
      </c>
    </row>
    <row r="21" spans="1:20" x14ac:dyDescent="0.2">
      <c r="A21" s="5">
        <v>43915</v>
      </c>
      <c r="B21" s="9" t="s">
        <v>8</v>
      </c>
      <c r="C21" s="1" t="s">
        <v>5</v>
      </c>
      <c r="D21" s="3" t="s">
        <v>85</v>
      </c>
      <c r="E21" s="8" t="s">
        <v>87</v>
      </c>
      <c r="F21" s="4" t="s">
        <v>86</v>
      </c>
      <c r="G21" s="7" t="s">
        <v>15</v>
      </c>
      <c r="H21" s="2">
        <v>43923</v>
      </c>
      <c r="I21" s="6" t="s">
        <v>11</v>
      </c>
      <c r="J21" t="s">
        <v>1761</v>
      </c>
      <c r="L21" s="20" t="s">
        <v>7</v>
      </c>
      <c r="M21" s="16">
        <f t="shared" si="4"/>
        <v>15</v>
      </c>
      <c r="N21" s="16">
        <f t="shared" si="4"/>
        <v>26</v>
      </c>
      <c r="O21" s="16">
        <f t="shared" si="4"/>
        <v>45</v>
      </c>
      <c r="P21" s="16">
        <f t="shared" si="4"/>
        <v>6</v>
      </c>
      <c r="Q21" s="16">
        <f t="shared" si="4"/>
        <v>5</v>
      </c>
      <c r="R21" s="16">
        <f t="shared" si="4"/>
        <v>6</v>
      </c>
      <c r="S21" s="16">
        <f t="shared" si="4"/>
        <v>1</v>
      </c>
      <c r="T21" s="16"/>
    </row>
    <row r="22" spans="1:20" x14ac:dyDescent="0.2">
      <c r="A22" s="5">
        <v>43914</v>
      </c>
      <c r="B22" s="9" t="s">
        <v>29</v>
      </c>
      <c r="C22" s="1" t="s">
        <v>5</v>
      </c>
      <c r="D22" s="3" t="s">
        <v>88</v>
      </c>
      <c r="E22" s="8" t="s">
        <v>91</v>
      </c>
      <c r="F22" s="4" t="s">
        <v>89</v>
      </c>
      <c r="G22" s="7" t="s">
        <v>90</v>
      </c>
      <c r="H22" s="2">
        <v>43917</v>
      </c>
      <c r="I22" s="6" t="s">
        <v>11</v>
      </c>
      <c r="J22" t="s">
        <v>1763</v>
      </c>
      <c r="L22" s="20" t="s">
        <v>35</v>
      </c>
      <c r="M22" s="16">
        <f t="shared" si="4"/>
        <v>2</v>
      </c>
      <c r="N22" s="16">
        <f t="shared" si="4"/>
        <v>2</v>
      </c>
      <c r="O22" s="16">
        <f t="shared" si="4"/>
        <v>4</v>
      </c>
      <c r="P22" s="16">
        <f t="shared" si="4"/>
        <v>2</v>
      </c>
      <c r="Q22" s="16">
        <f t="shared" si="4"/>
        <v>0</v>
      </c>
      <c r="R22" s="16">
        <f t="shared" si="4"/>
        <v>0</v>
      </c>
      <c r="S22" s="16">
        <f t="shared" si="4"/>
        <v>0</v>
      </c>
      <c r="T22" s="16"/>
    </row>
    <row r="23" spans="1:20" x14ac:dyDescent="0.2">
      <c r="A23" s="5">
        <v>43915</v>
      </c>
      <c r="B23" s="9" t="s">
        <v>29</v>
      </c>
      <c r="C23" s="1" t="s">
        <v>16</v>
      </c>
      <c r="D23" s="3" t="s">
        <v>92</v>
      </c>
      <c r="E23" s="8" t="s">
        <v>94</v>
      </c>
      <c r="F23" s="4" t="s">
        <v>93</v>
      </c>
      <c r="G23" s="7" t="s">
        <v>15</v>
      </c>
      <c r="H23" s="2">
        <v>43929</v>
      </c>
      <c r="I23" s="6" t="s">
        <v>7</v>
      </c>
      <c r="J23" t="s">
        <v>1761</v>
      </c>
      <c r="L23" s="20" t="s">
        <v>520</v>
      </c>
      <c r="M23" s="16">
        <f t="shared" si="4"/>
        <v>0</v>
      </c>
      <c r="N23" s="16">
        <f t="shared" si="4"/>
        <v>1</v>
      </c>
      <c r="O23" s="16">
        <f t="shared" si="4"/>
        <v>0</v>
      </c>
      <c r="P23" s="16">
        <f t="shared" si="4"/>
        <v>0</v>
      </c>
      <c r="Q23" s="16">
        <f t="shared" si="4"/>
        <v>0</v>
      </c>
      <c r="R23" s="16">
        <f t="shared" si="4"/>
        <v>2</v>
      </c>
      <c r="S23" s="16">
        <f t="shared" si="4"/>
        <v>0</v>
      </c>
      <c r="T23" s="21"/>
    </row>
    <row r="24" spans="1:20" ht="25.5" x14ac:dyDescent="0.2">
      <c r="A24" s="5">
        <v>43915</v>
      </c>
      <c r="B24" s="9" t="s">
        <v>8</v>
      </c>
      <c r="C24" s="1" t="s">
        <v>10</v>
      </c>
      <c r="D24" s="3" t="s">
        <v>95</v>
      </c>
      <c r="E24" s="8" t="s">
        <v>97</v>
      </c>
      <c r="F24" s="4" t="s">
        <v>96</v>
      </c>
      <c r="G24" s="7" t="s">
        <v>15</v>
      </c>
      <c r="H24" s="2">
        <v>43923</v>
      </c>
      <c r="I24" s="6" t="s">
        <v>11</v>
      </c>
      <c r="J24" t="s">
        <v>1761</v>
      </c>
      <c r="L24" s="20" t="s">
        <v>263</v>
      </c>
      <c r="M24" s="16">
        <f t="shared" si="4"/>
        <v>2</v>
      </c>
      <c r="N24" s="16">
        <f t="shared" si="4"/>
        <v>2</v>
      </c>
      <c r="O24" s="16">
        <f t="shared" si="4"/>
        <v>3</v>
      </c>
      <c r="P24" s="16">
        <f t="shared" si="4"/>
        <v>0</v>
      </c>
      <c r="Q24" s="16">
        <f t="shared" si="4"/>
        <v>0</v>
      </c>
      <c r="R24" s="16">
        <f t="shared" si="4"/>
        <v>2</v>
      </c>
      <c r="S24" s="16">
        <f t="shared" si="4"/>
        <v>1</v>
      </c>
      <c r="T24" s="21"/>
    </row>
    <row r="25" spans="1:20" x14ac:dyDescent="0.2">
      <c r="A25" s="5">
        <v>43915</v>
      </c>
      <c r="B25" s="9" t="s">
        <v>8</v>
      </c>
      <c r="C25" s="1" t="s">
        <v>10</v>
      </c>
      <c r="D25" s="3" t="s">
        <v>98</v>
      </c>
      <c r="E25" s="8" t="s">
        <v>99</v>
      </c>
      <c r="F25" s="4" t="s">
        <v>96</v>
      </c>
      <c r="G25" s="7" t="s">
        <v>15</v>
      </c>
      <c r="H25" s="2">
        <v>43923</v>
      </c>
      <c r="I25" s="6" t="s">
        <v>11</v>
      </c>
      <c r="J25" t="s">
        <v>1761</v>
      </c>
      <c r="L25" s="20" t="s">
        <v>22</v>
      </c>
      <c r="M25" s="16">
        <f t="shared" si="4"/>
        <v>1</v>
      </c>
      <c r="N25" s="16">
        <f t="shared" si="4"/>
        <v>2</v>
      </c>
      <c r="O25" s="16">
        <f t="shared" si="4"/>
        <v>10</v>
      </c>
      <c r="P25" s="16">
        <f t="shared" si="4"/>
        <v>1</v>
      </c>
      <c r="Q25" s="16">
        <f t="shared" si="4"/>
        <v>2</v>
      </c>
      <c r="R25" s="16">
        <f t="shared" si="4"/>
        <v>5</v>
      </c>
      <c r="S25" s="16">
        <f t="shared" si="4"/>
        <v>0</v>
      </c>
      <c r="T25" s="16"/>
    </row>
    <row r="26" spans="1:20" ht="25.5" x14ac:dyDescent="0.2">
      <c r="A26" s="5">
        <v>43915</v>
      </c>
      <c r="B26" s="9" t="s">
        <v>8</v>
      </c>
      <c r="C26" s="1" t="s">
        <v>13</v>
      </c>
      <c r="D26" s="3" t="s">
        <v>100</v>
      </c>
      <c r="E26" s="8" t="s">
        <v>102</v>
      </c>
      <c r="F26" s="4" t="s">
        <v>101</v>
      </c>
      <c r="G26" s="7" t="s">
        <v>15</v>
      </c>
      <c r="H26" s="2">
        <v>44055</v>
      </c>
      <c r="I26" s="6" t="s">
        <v>35</v>
      </c>
      <c r="J26" t="s">
        <v>1761</v>
      </c>
      <c r="L26" s="20" t="s">
        <v>1772</v>
      </c>
      <c r="M26" s="16">
        <f t="shared" ref="M26:S26" si="5">COUNTIFS($I:$I,"",$J:$J,M$19,$E:$E,CONCATENATE("*",$N$6,"*"))</f>
        <v>17</v>
      </c>
      <c r="N26" s="16">
        <f t="shared" si="5"/>
        <v>27</v>
      </c>
      <c r="O26" s="16">
        <f t="shared" si="5"/>
        <v>42</v>
      </c>
      <c r="P26" s="16">
        <f t="shared" si="5"/>
        <v>9</v>
      </c>
      <c r="Q26" s="16">
        <f t="shared" si="5"/>
        <v>5</v>
      </c>
      <c r="R26" s="16">
        <f t="shared" si="5"/>
        <v>11</v>
      </c>
      <c r="S26" s="16">
        <f t="shared" si="5"/>
        <v>1</v>
      </c>
      <c r="T26" s="16"/>
    </row>
    <row r="27" spans="1:20" x14ac:dyDescent="0.2">
      <c r="A27" s="5">
        <v>43915</v>
      </c>
      <c r="B27" s="9" t="s">
        <v>29</v>
      </c>
      <c r="C27" s="1" t="s">
        <v>16</v>
      </c>
      <c r="D27" s="3" t="s">
        <v>103</v>
      </c>
      <c r="E27" s="8" t="s">
        <v>106</v>
      </c>
      <c r="F27" s="4" t="s">
        <v>104</v>
      </c>
      <c r="G27" s="7" t="s">
        <v>105</v>
      </c>
      <c r="H27" s="2">
        <v>43970</v>
      </c>
      <c r="I27" s="6" t="s">
        <v>22</v>
      </c>
      <c r="J27" t="s">
        <v>1760</v>
      </c>
      <c r="L27" s="20" t="s">
        <v>1773</v>
      </c>
      <c r="M27" s="16">
        <f>SUM(M20:M26)</f>
        <v>64</v>
      </c>
      <c r="N27" s="16">
        <f t="shared" ref="N27:S27" si="6">SUM(N20:N26)</f>
        <v>92</v>
      </c>
      <c r="O27" s="16">
        <f t="shared" si="6"/>
        <v>217</v>
      </c>
      <c r="P27" s="16">
        <f t="shared" si="6"/>
        <v>29</v>
      </c>
      <c r="Q27" s="16">
        <f t="shared" si="6"/>
        <v>24</v>
      </c>
      <c r="R27" s="16">
        <f t="shared" si="6"/>
        <v>40</v>
      </c>
      <c r="S27" s="16">
        <f t="shared" si="6"/>
        <v>5</v>
      </c>
      <c r="T27" s="16">
        <f>SUM(M27:S27)</f>
        <v>471</v>
      </c>
    </row>
    <row r="28" spans="1:20" ht="25.5" x14ac:dyDescent="0.2">
      <c r="A28" s="5">
        <v>43916</v>
      </c>
      <c r="B28" s="9" t="s">
        <v>8</v>
      </c>
      <c r="C28" s="1" t="s">
        <v>16</v>
      </c>
      <c r="D28" s="3" t="s">
        <v>107</v>
      </c>
      <c r="E28" s="8" t="s">
        <v>109</v>
      </c>
      <c r="F28" s="4" t="s">
        <v>108</v>
      </c>
      <c r="G28" s="7" t="s">
        <v>51</v>
      </c>
      <c r="H28" s="2">
        <v>43943</v>
      </c>
      <c r="I28" s="6" t="s">
        <v>11</v>
      </c>
      <c r="J28" t="s">
        <v>1761</v>
      </c>
      <c r="L28" s="20" t="s">
        <v>1774</v>
      </c>
      <c r="M28" s="22">
        <f t="shared" ref="M28:S28" si="7">100*SUM(M20:M21)/SUM($M$20:$S$21)</f>
        <v>13.333333333333334</v>
      </c>
      <c r="N28" s="22">
        <f t="shared" si="7"/>
        <v>18.412698412698411</v>
      </c>
      <c r="O28" s="22">
        <f t="shared" si="7"/>
        <v>50.158730158730158</v>
      </c>
      <c r="P28" s="22">
        <f t="shared" si="7"/>
        <v>5.3968253968253972</v>
      </c>
      <c r="Q28" s="22">
        <f t="shared" si="7"/>
        <v>5.3968253968253972</v>
      </c>
      <c r="R28" s="22">
        <f t="shared" si="7"/>
        <v>6.3492063492063489</v>
      </c>
      <c r="S28" s="22">
        <f t="shared" si="7"/>
        <v>0.95238095238095233</v>
      </c>
      <c r="T28" s="16"/>
    </row>
    <row r="29" spans="1:20" ht="25.5" x14ac:dyDescent="0.2">
      <c r="A29" s="5">
        <v>43916</v>
      </c>
      <c r="B29" s="9" t="s">
        <v>8</v>
      </c>
      <c r="C29" s="1" t="s">
        <v>16</v>
      </c>
      <c r="D29" s="3" t="s">
        <v>110</v>
      </c>
      <c r="E29" s="8" t="s">
        <v>112</v>
      </c>
      <c r="F29" s="4" t="s">
        <v>111</v>
      </c>
      <c r="G29" s="7" t="s">
        <v>9</v>
      </c>
      <c r="H29" s="2">
        <v>43929</v>
      </c>
      <c r="I29" s="6" t="s">
        <v>7</v>
      </c>
      <c r="J29" t="s">
        <v>1760</v>
      </c>
      <c r="L29" s="20" t="s">
        <v>1775</v>
      </c>
      <c r="M29" s="22">
        <f t="shared" ref="M29:S29" si="8">100*(SUM(M20:M21,M26)/SUM($M$20:$S$21,$M$26:$S$26))</f>
        <v>13.817330210772832</v>
      </c>
      <c r="N29" s="22">
        <f t="shared" si="8"/>
        <v>19.906323185011708</v>
      </c>
      <c r="O29" s="22">
        <f t="shared" si="8"/>
        <v>46.838407494145201</v>
      </c>
      <c r="P29" s="22">
        <f t="shared" si="8"/>
        <v>6.0889929742388755</v>
      </c>
      <c r="Q29" s="22">
        <f t="shared" si="8"/>
        <v>5.1522248243559723</v>
      </c>
      <c r="R29" s="22">
        <f t="shared" si="8"/>
        <v>7.2599531615925059</v>
      </c>
      <c r="S29" s="22">
        <f t="shared" si="8"/>
        <v>0.93676814988290402</v>
      </c>
      <c r="T29" s="16"/>
    </row>
    <row r="30" spans="1:20" x14ac:dyDescent="0.2">
      <c r="A30" s="5">
        <v>43916</v>
      </c>
      <c r="B30" s="9" t="s">
        <v>8</v>
      </c>
      <c r="C30" s="1" t="s">
        <v>13</v>
      </c>
      <c r="D30" s="3" t="s">
        <v>113</v>
      </c>
      <c r="E30" s="8" t="s">
        <v>115</v>
      </c>
      <c r="F30" s="4" t="s">
        <v>114</v>
      </c>
      <c r="G30" s="7" t="s">
        <v>68</v>
      </c>
      <c r="H30" s="2">
        <v>43955</v>
      </c>
      <c r="I30" s="6" t="s">
        <v>11</v>
      </c>
      <c r="J30" t="s">
        <v>1764</v>
      </c>
      <c r="L30" s="16"/>
      <c r="M30" s="16"/>
      <c r="N30" s="16"/>
      <c r="O30" s="23"/>
      <c r="P30" s="23"/>
      <c r="Q30" s="23"/>
      <c r="R30" s="23"/>
      <c r="S30" s="23"/>
      <c r="T30" s="16"/>
    </row>
    <row r="31" spans="1:20" x14ac:dyDescent="0.2">
      <c r="A31" s="5">
        <v>43916</v>
      </c>
      <c r="B31" s="9" t="s">
        <v>8</v>
      </c>
      <c r="C31" s="1" t="s">
        <v>16</v>
      </c>
      <c r="D31" s="3" t="s">
        <v>116</v>
      </c>
      <c r="E31" s="8" t="s">
        <v>118</v>
      </c>
      <c r="F31" s="4" t="s">
        <v>117</v>
      </c>
      <c r="G31" s="7" t="s">
        <v>36</v>
      </c>
      <c r="H31" s="2">
        <v>43942</v>
      </c>
      <c r="I31" s="6" t="s">
        <v>11</v>
      </c>
      <c r="J31" t="s">
        <v>1762</v>
      </c>
      <c r="L31" s="24" t="s">
        <v>1776</v>
      </c>
      <c r="M31" s="16"/>
      <c r="N31" s="16"/>
      <c r="O31" s="23"/>
      <c r="P31" s="23"/>
      <c r="Q31" s="23"/>
      <c r="R31" s="23"/>
      <c r="S31" s="23"/>
      <c r="T31" s="16"/>
    </row>
    <row r="32" spans="1:20" x14ac:dyDescent="0.2">
      <c r="A32" s="5">
        <v>43916</v>
      </c>
      <c r="B32" s="9" t="s">
        <v>8</v>
      </c>
      <c r="C32" s="1" t="s">
        <v>14</v>
      </c>
      <c r="D32" s="3" t="s">
        <v>119</v>
      </c>
      <c r="E32" s="8" t="s">
        <v>122</v>
      </c>
      <c r="F32" s="4" t="s">
        <v>120</v>
      </c>
      <c r="G32" s="7" t="s">
        <v>121</v>
      </c>
      <c r="H32" s="2">
        <v>43943</v>
      </c>
      <c r="I32" s="6" t="s">
        <v>11</v>
      </c>
      <c r="J32" t="s">
        <v>1761</v>
      </c>
      <c r="L32" s="25" t="s">
        <v>8</v>
      </c>
      <c r="M32" s="16">
        <f>COUNTIFS($B:$B,$L32,$E:$E,CONCATENATE("*",$N$6,"*"))</f>
        <v>372</v>
      </c>
      <c r="N32" s="16"/>
      <c r="O32" s="23"/>
      <c r="P32" s="23"/>
      <c r="Q32" s="23"/>
      <c r="R32" s="23"/>
      <c r="S32" s="23"/>
      <c r="T32" s="16"/>
    </row>
    <row r="33" spans="1:20" x14ac:dyDescent="0.2">
      <c r="A33" s="5">
        <v>43917</v>
      </c>
      <c r="B33" s="9" t="s">
        <v>8</v>
      </c>
      <c r="C33" s="1" t="s">
        <v>5</v>
      </c>
      <c r="D33" s="3" t="s">
        <v>123</v>
      </c>
      <c r="E33" s="8" t="s">
        <v>126</v>
      </c>
      <c r="F33" s="4" t="s">
        <v>124</v>
      </c>
      <c r="G33" s="7" t="s">
        <v>125</v>
      </c>
      <c r="H33" s="2">
        <v>44034</v>
      </c>
      <c r="I33" s="6" t="s">
        <v>11</v>
      </c>
      <c r="J33" t="s">
        <v>1763</v>
      </c>
      <c r="L33" s="25" t="s">
        <v>29</v>
      </c>
      <c r="M33" s="16">
        <f>COUNTIFS($B:$B,$L33,$E:$E,CONCATENATE("*",$N$6,"*"))</f>
        <v>101</v>
      </c>
      <c r="N33" s="16"/>
      <c r="O33" s="23"/>
      <c r="P33" s="23"/>
      <c r="Q33" s="23"/>
      <c r="R33" s="23"/>
      <c r="S33" s="23"/>
      <c r="T33" s="16"/>
    </row>
    <row r="34" spans="1:20" x14ac:dyDescent="0.2">
      <c r="A34" s="5">
        <v>43917</v>
      </c>
      <c r="B34" s="9" t="s">
        <v>8</v>
      </c>
      <c r="C34" s="1" t="s">
        <v>16</v>
      </c>
      <c r="D34" s="3" t="s">
        <v>127</v>
      </c>
      <c r="E34" s="8" t="s">
        <v>130</v>
      </c>
      <c r="F34" s="4" t="s">
        <v>128</v>
      </c>
      <c r="G34" s="7" t="s">
        <v>129</v>
      </c>
      <c r="H34" s="2">
        <v>43999</v>
      </c>
      <c r="I34" s="6" t="s">
        <v>11</v>
      </c>
      <c r="J34" t="s">
        <v>1761</v>
      </c>
      <c r="L34" s="26" t="s">
        <v>1765</v>
      </c>
      <c r="M34" s="16">
        <f>COUNTIFS($B:$B,"",$E:$E,CONCATENATE("*",$N$6,"*"))</f>
        <v>1</v>
      </c>
      <c r="N34" s="16"/>
      <c r="O34" s="23"/>
      <c r="P34" s="23"/>
      <c r="Q34" s="23"/>
      <c r="R34" s="23"/>
      <c r="S34" s="23"/>
      <c r="T34" s="16"/>
    </row>
    <row r="35" spans="1:20" x14ac:dyDescent="0.2">
      <c r="A35" s="5">
        <v>43917</v>
      </c>
      <c r="B35" s="9" t="s">
        <v>8</v>
      </c>
      <c r="C35" s="1" t="s">
        <v>5</v>
      </c>
      <c r="D35" s="3" t="s">
        <v>131</v>
      </c>
      <c r="E35" s="8" t="s">
        <v>133</v>
      </c>
      <c r="F35" s="4" t="s">
        <v>132</v>
      </c>
      <c r="G35" s="7" t="s">
        <v>51</v>
      </c>
      <c r="H35" s="2">
        <v>43923</v>
      </c>
      <c r="I35" s="6" t="s">
        <v>11</v>
      </c>
      <c r="J35" t="s">
        <v>1761</v>
      </c>
      <c r="L35" s="25" t="s">
        <v>1773</v>
      </c>
      <c r="M35" s="16">
        <f>SUM(M32:M34)</f>
        <v>474</v>
      </c>
      <c r="N35" s="16"/>
      <c r="O35" s="23"/>
      <c r="P35" s="23"/>
      <c r="Q35" s="23"/>
      <c r="R35" s="23"/>
      <c r="S35" s="23"/>
      <c r="T35" s="16"/>
    </row>
    <row r="36" spans="1:20" x14ac:dyDescent="0.2">
      <c r="A36" s="5">
        <v>43917</v>
      </c>
      <c r="B36" s="9" t="s">
        <v>29</v>
      </c>
      <c r="C36" s="1" t="s">
        <v>16</v>
      </c>
      <c r="D36" s="3" t="s">
        <v>134</v>
      </c>
      <c r="E36" s="8" t="s">
        <v>136</v>
      </c>
      <c r="F36" s="4" t="s">
        <v>135</v>
      </c>
      <c r="G36" s="7" t="s">
        <v>90</v>
      </c>
      <c r="H36" s="2">
        <v>43935</v>
      </c>
      <c r="I36" s="6" t="s">
        <v>22</v>
      </c>
      <c r="J36" t="s">
        <v>1763</v>
      </c>
      <c r="L36" s="14"/>
      <c r="M36" s="14"/>
      <c r="N36" s="14"/>
      <c r="O36" s="14"/>
      <c r="P36" s="14"/>
      <c r="Q36" s="14"/>
      <c r="R36" s="14"/>
      <c r="S36" s="14"/>
      <c r="T36" s="27"/>
    </row>
    <row r="37" spans="1:20" ht="37.5" x14ac:dyDescent="0.2">
      <c r="A37" s="5">
        <v>43918</v>
      </c>
      <c r="B37" s="9" t="s">
        <v>8</v>
      </c>
      <c r="C37" s="1" t="s">
        <v>13</v>
      </c>
      <c r="D37" s="3" t="s">
        <v>137</v>
      </c>
      <c r="E37" s="8" t="s">
        <v>139</v>
      </c>
      <c r="F37" s="4" t="s">
        <v>138</v>
      </c>
      <c r="G37" s="7" t="s">
        <v>51</v>
      </c>
      <c r="H37" s="2">
        <v>43929</v>
      </c>
      <c r="I37" s="6" t="s">
        <v>11</v>
      </c>
      <c r="J37" t="s">
        <v>1761</v>
      </c>
      <c r="L37" s="20" t="s">
        <v>1777</v>
      </c>
      <c r="M37" s="28">
        <v>43890</v>
      </c>
      <c r="N37" s="28">
        <v>43921</v>
      </c>
      <c r="O37" s="28">
        <v>43951</v>
      </c>
      <c r="P37" s="28">
        <v>43982</v>
      </c>
      <c r="Q37" s="28">
        <v>44012</v>
      </c>
      <c r="R37" s="28">
        <v>44043</v>
      </c>
      <c r="S37" s="28">
        <v>44074</v>
      </c>
      <c r="T37" s="27"/>
    </row>
    <row r="38" spans="1:20" x14ac:dyDescent="0.2">
      <c r="A38" s="5">
        <v>43917</v>
      </c>
      <c r="B38" s="9" t="s">
        <v>29</v>
      </c>
      <c r="C38" s="1" t="s">
        <v>16</v>
      </c>
      <c r="D38" s="3" t="s">
        <v>140</v>
      </c>
      <c r="E38" s="8" t="s">
        <v>143</v>
      </c>
      <c r="F38" s="4" t="s">
        <v>141</v>
      </c>
      <c r="G38" s="7" t="s">
        <v>142</v>
      </c>
      <c r="H38" s="2">
        <v>43928</v>
      </c>
      <c r="I38" s="6" t="s">
        <v>7</v>
      </c>
      <c r="J38" t="s">
        <v>1764</v>
      </c>
      <c r="Q38" s="16"/>
      <c r="R38" s="16"/>
      <c r="S38" s="16"/>
      <c r="T38" s="16"/>
    </row>
    <row r="39" spans="1:20" x14ac:dyDescent="0.2">
      <c r="A39" s="5">
        <v>43920</v>
      </c>
      <c r="B39" s="9" t="s">
        <v>8</v>
      </c>
      <c r="C39" s="1" t="s">
        <v>10</v>
      </c>
      <c r="D39" s="3" t="s">
        <v>144</v>
      </c>
      <c r="E39" s="8" t="s">
        <v>146</v>
      </c>
      <c r="F39" s="4" t="s">
        <v>145</v>
      </c>
      <c r="G39" s="7" t="s">
        <v>15</v>
      </c>
      <c r="H39" s="2">
        <v>43928</v>
      </c>
      <c r="I39" s="6" t="s">
        <v>7</v>
      </c>
      <c r="J39" t="s">
        <v>1761</v>
      </c>
      <c r="L39" s="14"/>
      <c r="M39" s="29" t="s">
        <v>1778</v>
      </c>
      <c r="N39" s="29" t="s">
        <v>1779</v>
      </c>
      <c r="O39" s="29" t="s">
        <v>1780</v>
      </c>
      <c r="P39" s="29" t="s">
        <v>1781</v>
      </c>
      <c r="Q39" s="29" t="s">
        <v>1782</v>
      </c>
      <c r="R39" s="29" t="s">
        <v>1783</v>
      </c>
      <c r="S39" s="29" t="s">
        <v>1784</v>
      </c>
      <c r="T39" s="16"/>
    </row>
    <row r="40" spans="1:20" x14ac:dyDescent="0.2">
      <c r="A40" s="5">
        <v>43920</v>
      </c>
      <c r="B40" s="9" t="s">
        <v>8</v>
      </c>
      <c r="C40" s="1" t="s">
        <v>13</v>
      </c>
      <c r="D40" s="3" t="s">
        <v>147</v>
      </c>
      <c r="E40" s="8" t="s">
        <v>148</v>
      </c>
      <c r="F40" s="4" t="s">
        <v>108</v>
      </c>
      <c r="G40" s="7" t="s">
        <v>51</v>
      </c>
      <c r="H40" s="2">
        <v>43938</v>
      </c>
      <c r="I40" s="6" t="s">
        <v>11</v>
      </c>
      <c r="J40" t="s">
        <v>1761</v>
      </c>
      <c r="L40" s="20" t="s">
        <v>1763</v>
      </c>
      <c r="M40" s="16">
        <f t="shared" ref="M40:S46" si="9">COUNTIFS($J:$J,$L40,$A:$A,"&lt;="&amp;M$37,$E:$E,CONCATENATE("*",$N$6,"*"))</f>
        <v>0</v>
      </c>
      <c r="N40" s="16">
        <f t="shared" si="9"/>
        <v>1</v>
      </c>
      <c r="O40" s="16">
        <f t="shared" si="9"/>
        <v>15</v>
      </c>
      <c r="P40" s="16">
        <f t="shared" si="9"/>
        <v>34</v>
      </c>
      <c r="Q40" s="16">
        <f t="shared" si="9"/>
        <v>55</v>
      </c>
      <c r="R40" s="16">
        <f t="shared" si="9"/>
        <v>61</v>
      </c>
      <c r="S40" s="16">
        <f t="shared" si="9"/>
        <v>62</v>
      </c>
      <c r="T40" s="16"/>
    </row>
    <row r="41" spans="1:20" x14ac:dyDescent="0.2">
      <c r="A41" s="5">
        <v>43920</v>
      </c>
      <c r="B41" s="9" t="s">
        <v>8</v>
      </c>
      <c r="C41" s="1" t="s">
        <v>16</v>
      </c>
      <c r="D41" s="3" t="s">
        <v>149</v>
      </c>
      <c r="E41" s="8" t="s">
        <v>150</v>
      </c>
      <c r="F41" s="4" t="s">
        <v>74</v>
      </c>
      <c r="G41" s="7" t="s">
        <v>15</v>
      </c>
      <c r="H41" s="2">
        <v>43929</v>
      </c>
      <c r="I41" s="6" t="s">
        <v>11</v>
      </c>
      <c r="J41" t="s">
        <v>1761</v>
      </c>
      <c r="L41" s="20" t="s">
        <v>1764</v>
      </c>
      <c r="M41" s="16">
        <f t="shared" si="9"/>
        <v>0</v>
      </c>
      <c r="N41" s="16">
        <f t="shared" si="9"/>
        <v>2</v>
      </c>
      <c r="O41" s="16">
        <f t="shared" si="9"/>
        <v>27</v>
      </c>
      <c r="P41" s="16">
        <f t="shared" si="9"/>
        <v>42</v>
      </c>
      <c r="Q41" s="16">
        <f t="shared" si="9"/>
        <v>63</v>
      </c>
      <c r="R41" s="16">
        <f t="shared" si="9"/>
        <v>74</v>
      </c>
      <c r="S41" s="16">
        <f t="shared" si="9"/>
        <v>87</v>
      </c>
      <c r="T41" s="16"/>
    </row>
    <row r="42" spans="1:20" x14ac:dyDescent="0.2">
      <c r="A42" s="5">
        <v>43920</v>
      </c>
      <c r="B42" s="9" t="s">
        <v>8</v>
      </c>
      <c r="C42" s="1" t="s">
        <v>5</v>
      </c>
      <c r="D42" s="3" t="s">
        <v>151</v>
      </c>
      <c r="E42" s="8" t="s">
        <v>154</v>
      </c>
      <c r="F42" s="4" t="s">
        <v>152</v>
      </c>
      <c r="G42" s="7" t="s">
        <v>153</v>
      </c>
      <c r="H42" s="2">
        <v>43936</v>
      </c>
      <c r="I42" s="6" t="s">
        <v>11</v>
      </c>
      <c r="J42" t="s">
        <v>1764</v>
      </c>
      <c r="L42" s="20" t="s">
        <v>1761</v>
      </c>
      <c r="M42" s="16">
        <f t="shared" si="9"/>
        <v>1</v>
      </c>
      <c r="N42" s="16">
        <f t="shared" si="9"/>
        <v>22</v>
      </c>
      <c r="O42" s="16">
        <f t="shared" si="9"/>
        <v>74</v>
      </c>
      <c r="P42" s="16">
        <f t="shared" si="9"/>
        <v>141</v>
      </c>
      <c r="Q42" s="16">
        <f t="shared" si="9"/>
        <v>170</v>
      </c>
      <c r="R42" s="16">
        <f t="shared" si="9"/>
        <v>196</v>
      </c>
      <c r="S42" s="16">
        <f t="shared" si="9"/>
        <v>214</v>
      </c>
      <c r="T42" s="16"/>
    </row>
    <row r="43" spans="1:20" x14ac:dyDescent="0.2">
      <c r="A43" s="5">
        <v>43920</v>
      </c>
      <c r="B43" s="9" t="s">
        <v>8</v>
      </c>
      <c r="C43" s="1" t="s">
        <v>16</v>
      </c>
      <c r="D43" s="3" t="s">
        <v>155</v>
      </c>
      <c r="E43" s="8" t="s">
        <v>157</v>
      </c>
      <c r="F43" s="4" t="s">
        <v>156</v>
      </c>
      <c r="G43" s="7" t="s">
        <v>51</v>
      </c>
      <c r="H43" s="2">
        <v>43943</v>
      </c>
      <c r="I43" s="6" t="s">
        <v>35</v>
      </c>
      <c r="J43" t="s">
        <v>1761</v>
      </c>
      <c r="L43" s="20" t="s">
        <v>1762</v>
      </c>
      <c r="M43" s="16">
        <f t="shared" si="9"/>
        <v>0</v>
      </c>
      <c r="N43" s="16">
        <f t="shared" si="9"/>
        <v>3</v>
      </c>
      <c r="O43" s="16">
        <f t="shared" si="9"/>
        <v>7</v>
      </c>
      <c r="P43" s="16">
        <f t="shared" si="9"/>
        <v>16</v>
      </c>
      <c r="Q43" s="16">
        <f t="shared" si="9"/>
        <v>20</v>
      </c>
      <c r="R43" s="16">
        <f t="shared" si="9"/>
        <v>25</v>
      </c>
      <c r="S43" s="16">
        <f t="shared" si="9"/>
        <v>28</v>
      </c>
      <c r="T43" s="16"/>
    </row>
    <row r="44" spans="1:20" x14ac:dyDescent="0.2">
      <c r="A44" s="5">
        <v>43921</v>
      </c>
      <c r="B44" s="9" t="s">
        <v>29</v>
      </c>
      <c r="C44" s="1" t="s">
        <v>16</v>
      </c>
      <c r="D44" s="3" t="s">
        <v>158</v>
      </c>
      <c r="E44" s="8" t="s">
        <v>160</v>
      </c>
      <c r="F44" s="4" t="s">
        <v>159</v>
      </c>
      <c r="G44" s="7" t="s">
        <v>27</v>
      </c>
      <c r="H44" s="2">
        <v>43942</v>
      </c>
      <c r="I44" s="6" t="s">
        <v>11</v>
      </c>
      <c r="J44" t="s">
        <v>1760</v>
      </c>
      <c r="L44" s="20" t="s">
        <v>1766</v>
      </c>
      <c r="M44" s="16">
        <f t="shared" si="9"/>
        <v>0</v>
      </c>
      <c r="N44" s="16">
        <f t="shared" si="9"/>
        <v>0</v>
      </c>
      <c r="O44" s="16">
        <f t="shared" si="9"/>
        <v>4</v>
      </c>
      <c r="P44" s="16">
        <f t="shared" si="9"/>
        <v>13</v>
      </c>
      <c r="Q44" s="16">
        <f t="shared" si="9"/>
        <v>17</v>
      </c>
      <c r="R44" s="16">
        <f t="shared" si="9"/>
        <v>21</v>
      </c>
      <c r="S44" s="16">
        <f t="shared" si="9"/>
        <v>23</v>
      </c>
      <c r="T44" s="16"/>
    </row>
    <row r="45" spans="1:20" x14ac:dyDescent="0.2">
      <c r="A45" s="5">
        <v>43921</v>
      </c>
      <c r="B45" s="9" t="s">
        <v>8</v>
      </c>
      <c r="C45" s="1" t="s">
        <v>5</v>
      </c>
      <c r="D45" s="3" t="s">
        <v>161</v>
      </c>
      <c r="E45" s="8" t="s">
        <v>163</v>
      </c>
      <c r="F45" s="4" t="s">
        <v>162</v>
      </c>
      <c r="G45" s="7" t="s">
        <v>12</v>
      </c>
      <c r="H45" s="2">
        <v>43930</v>
      </c>
      <c r="I45" s="6" t="s">
        <v>11</v>
      </c>
      <c r="J45" t="s">
        <v>1761</v>
      </c>
      <c r="L45" s="20" t="s">
        <v>1760</v>
      </c>
      <c r="M45" s="16">
        <f t="shared" si="9"/>
        <v>0</v>
      </c>
      <c r="N45" s="16">
        <f t="shared" si="9"/>
        <v>2</v>
      </c>
      <c r="O45" s="16">
        <f t="shared" si="9"/>
        <v>9</v>
      </c>
      <c r="P45" s="16">
        <f t="shared" si="9"/>
        <v>25</v>
      </c>
      <c r="Q45" s="16">
        <f t="shared" si="9"/>
        <v>35</v>
      </c>
      <c r="R45" s="16">
        <f t="shared" si="9"/>
        <v>38</v>
      </c>
      <c r="S45" s="16">
        <f t="shared" si="9"/>
        <v>41</v>
      </c>
      <c r="T45" s="16"/>
    </row>
    <row r="46" spans="1:20" x14ac:dyDescent="0.2">
      <c r="A46" s="5">
        <v>43921</v>
      </c>
      <c r="B46" s="9" t="s">
        <v>8</v>
      </c>
      <c r="C46" s="1" t="s">
        <v>5</v>
      </c>
      <c r="D46" s="3" t="s">
        <v>164</v>
      </c>
      <c r="E46" s="8" t="s">
        <v>165</v>
      </c>
      <c r="F46" s="4" t="s">
        <v>162</v>
      </c>
      <c r="G46" s="7" t="s">
        <v>15</v>
      </c>
      <c r="H46" s="2">
        <v>43930</v>
      </c>
      <c r="I46" s="6" t="s">
        <v>11</v>
      </c>
      <c r="J46" t="s">
        <v>1761</v>
      </c>
      <c r="L46" s="20" t="s">
        <v>1765</v>
      </c>
      <c r="M46" s="16">
        <f t="shared" si="9"/>
        <v>0</v>
      </c>
      <c r="N46" s="16">
        <f t="shared" si="9"/>
        <v>0</v>
      </c>
      <c r="O46" s="16">
        <f t="shared" si="9"/>
        <v>0</v>
      </c>
      <c r="P46" s="16">
        <f t="shared" si="9"/>
        <v>3</v>
      </c>
      <c r="Q46" s="16">
        <f t="shared" si="9"/>
        <v>5</v>
      </c>
      <c r="R46" s="16">
        <f t="shared" si="9"/>
        <v>5</v>
      </c>
      <c r="S46" s="16">
        <f t="shared" si="9"/>
        <v>5</v>
      </c>
      <c r="T46" s="16"/>
    </row>
    <row r="47" spans="1:20" x14ac:dyDescent="0.2">
      <c r="A47" s="5">
        <v>43921</v>
      </c>
      <c r="B47" s="9" t="s">
        <v>8</v>
      </c>
      <c r="C47" s="1" t="s">
        <v>16</v>
      </c>
      <c r="D47" s="3" t="s">
        <v>166</v>
      </c>
      <c r="E47" s="8" t="s">
        <v>168</v>
      </c>
      <c r="F47" s="4" t="s">
        <v>167</v>
      </c>
      <c r="G47" s="7" t="s">
        <v>51</v>
      </c>
      <c r="H47" s="2">
        <v>43944</v>
      </c>
      <c r="I47" s="6" t="s">
        <v>11</v>
      </c>
      <c r="J47" t="s">
        <v>1761</v>
      </c>
      <c r="L47" s="20" t="s">
        <v>1773</v>
      </c>
      <c r="M47" s="16">
        <f>SUM(M40:M46)</f>
        <v>1</v>
      </c>
      <c r="N47" s="16">
        <f t="shared" ref="N47:S47" si="10">SUM(N40:N46)</f>
        <v>30</v>
      </c>
      <c r="O47" s="16">
        <f t="shared" si="10"/>
        <v>136</v>
      </c>
      <c r="P47" s="16">
        <f t="shared" si="10"/>
        <v>274</v>
      </c>
      <c r="Q47" s="16">
        <f t="shared" si="10"/>
        <v>365</v>
      </c>
      <c r="R47" s="16">
        <f t="shared" si="10"/>
        <v>420</v>
      </c>
      <c r="S47" s="16">
        <f t="shared" si="10"/>
        <v>460</v>
      </c>
      <c r="T47" s="16"/>
    </row>
    <row r="48" spans="1:20" x14ac:dyDescent="0.2">
      <c r="A48" s="5">
        <v>43921</v>
      </c>
      <c r="B48" s="9" t="s">
        <v>8</v>
      </c>
      <c r="C48" s="1" t="s">
        <v>5</v>
      </c>
      <c r="D48" s="3" t="s">
        <v>169</v>
      </c>
      <c r="E48" s="8" t="s">
        <v>171</v>
      </c>
      <c r="F48" s="4" t="s">
        <v>170</v>
      </c>
      <c r="G48" s="7" t="s">
        <v>15</v>
      </c>
      <c r="H48" s="2">
        <v>43935</v>
      </c>
      <c r="I48" s="6" t="s">
        <v>11</v>
      </c>
      <c r="J48" t="s">
        <v>1761</v>
      </c>
    </row>
    <row r="49" spans="1:10" x14ac:dyDescent="0.2">
      <c r="A49" s="5">
        <v>43921</v>
      </c>
      <c r="B49" s="9" t="s">
        <v>8</v>
      </c>
      <c r="C49" s="1" t="s">
        <v>16</v>
      </c>
      <c r="D49" s="3" t="s">
        <v>172</v>
      </c>
      <c r="E49" s="8" t="s">
        <v>175</v>
      </c>
      <c r="F49" s="4" t="s">
        <v>173</v>
      </c>
      <c r="G49" s="7" t="s">
        <v>174</v>
      </c>
      <c r="H49" s="2">
        <v>43929</v>
      </c>
      <c r="I49" s="6" t="s">
        <v>7</v>
      </c>
      <c r="J49" t="s">
        <v>1761</v>
      </c>
    </row>
    <row r="50" spans="1:10" x14ac:dyDescent="0.2">
      <c r="A50" s="5">
        <v>43922</v>
      </c>
      <c r="B50" s="9" t="s">
        <v>8</v>
      </c>
      <c r="C50" s="1" t="s">
        <v>16</v>
      </c>
      <c r="D50" s="3" t="s">
        <v>176</v>
      </c>
      <c r="E50" s="8" t="s">
        <v>178</v>
      </c>
      <c r="F50" s="4" t="s">
        <v>177</v>
      </c>
      <c r="G50" s="7" t="s">
        <v>51</v>
      </c>
      <c r="H50" s="2">
        <v>43936</v>
      </c>
      <c r="I50" s="6" t="s">
        <v>7</v>
      </c>
      <c r="J50" t="s">
        <v>1761</v>
      </c>
    </row>
    <row r="51" spans="1:10" x14ac:dyDescent="0.2">
      <c r="A51" s="5">
        <v>43922</v>
      </c>
      <c r="B51" s="9" t="s">
        <v>8</v>
      </c>
      <c r="C51" s="1" t="s">
        <v>5</v>
      </c>
      <c r="D51" s="3" t="s">
        <v>179</v>
      </c>
      <c r="E51" s="8" t="s">
        <v>181</v>
      </c>
      <c r="F51" s="4" t="s">
        <v>180</v>
      </c>
      <c r="G51" s="7" t="s">
        <v>15</v>
      </c>
      <c r="H51" s="2">
        <v>43935</v>
      </c>
      <c r="I51" s="6" t="s">
        <v>35</v>
      </c>
      <c r="J51" t="s">
        <v>1761</v>
      </c>
    </row>
    <row r="52" spans="1:10" x14ac:dyDescent="0.2">
      <c r="A52" s="5">
        <v>43922</v>
      </c>
      <c r="B52" s="9" t="s">
        <v>8</v>
      </c>
      <c r="C52" s="1" t="s">
        <v>5</v>
      </c>
      <c r="D52" s="3" t="s">
        <v>182</v>
      </c>
      <c r="E52" s="8" t="s">
        <v>184</v>
      </c>
      <c r="F52" s="4" t="s">
        <v>183</v>
      </c>
      <c r="G52" s="7" t="s">
        <v>125</v>
      </c>
      <c r="H52" s="2">
        <v>43935</v>
      </c>
      <c r="I52" s="6" t="s">
        <v>11</v>
      </c>
      <c r="J52" t="s">
        <v>1763</v>
      </c>
    </row>
    <row r="53" spans="1:10" x14ac:dyDescent="0.2">
      <c r="A53" s="5">
        <v>43922</v>
      </c>
      <c r="B53" s="9" t="s">
        <v>8</v>
      </c>
      <c r="C53" s="1" t="s">
        <v>5</v>
      </c>
      <c r="D53" s="3" t="s">
        <v>185</v>
      </c>
      <c r="E53" s="8" t="s">
        <v>187</v>
      </c>
      <c r="F53" s="4" t="s">
        <v>186</v>
      </c>
      <c r="G53" s="7" t="s">
        <v>125</v>
      </c>
      <c r="H53" s="2">
        <v>43962</v>
      </c>
      <c r="I53" s="6" t="s">
        <v>11</v>
      </c>
      <c r="J53" t="s">
        <v>1763</v>
      </c>
    </row>
    <row r="54" spans="1:10" x14ac:dyDescent="0.2">
      <c r="A54" s="5">
        <v>43922</v>
      </c>
      <c r="B54" s="9" t="s">
        <v>8</v>
      </c>
      <c r="C54" s="1" t="s">
        <v>14</v>
      </c>
      <c r="D54" s="3" t="s">
        <v>188</v>
      </c>
      <c r="E54" s="8" t="s">
        <v>190</v>
      </c>
      <c r="F54" s="4" t="s">
        <v>189</v>
      </c>
      <c r="G54" s="7" t="s">
        <v>51</v>
      </c>
      <c r="H54" s="2">
        <v>43935</v>
      </c>
      <c r="I54" s="6" t="s">
        <v>11</v>
      </c>
      <c r="J54" t="s">
        <v>1761</v>
      </c>
    </row>
    <row r="55" spans="1:10" x14ac:dyDescent="0.2">
      <c r="A55" s="5">
        <v>43922</v>
      </c>
      <c r="B55" s="9" t="s">
        <v>8</v>
      </c>
      <c r="C55" s="1" t="s">
        <v>5</v>
      </c>
      <c r="D55" s="3" t="s">
        <v>191</v>
      </c>
      <c r="E55" s="8" t="s">
        <v>193</v>
      </c>
      <c r="F55" s="4" t="s">
        <v>192</v>
      </c>
      <c r="G55" s="7" t="s">
        <v>9</v>
      </c>
      <c r="H55" s="2">
        <v>43937</v>
      </c>
      <c r="I55" s="6" t="s">
        <v>11</v>
      </c>
      <c r="J55" t="s">
        <v>1760</v>
      </c>
    </row>
    <row r="56" spans="1:10" x14ac:dyDescent="0.2">
      <c r="A56" s="5">
        <v>43922</v>
      </c>
      <c r="B56" s="9" t="s">
        <v>8</v>
      </c>
      <c r="C56" s="1" t="s">
        <v>16</v>
      </c>
      <c r="D56" s="3" t="s">
        <v>194</v>
      </c>
      <c r="E56" s="8" t="s">
        <v>196</v>
      </c>
      <c r="F56" s="4" t="s">
        <v>195</v>
      </c>
      <c r="G56" s="7" t="s">
        <v>15</v>
      </c>
      <c r="H56" s="2">
        <v>43935</v>
      </c>
      <c r="I56" s="6" t="s">
        <v>7</v>
      </c>
      <c r="J56" t="s">
        <v>1761</v>
      </c>
    </row>
    <row r="57" spans="1:10" x14ac:dyDescent="0.2">
      <c r="A57" s="5">
        <v>43923</v>
      </c>
      <c r="B57" s="9" t="s">
        <v>8</v>
      </c>
      <c r="C57" s="1" t="s">
        <v>5</v>
      </c>
      <c r="D57" s="3" t="s">
        <v>197</v>
      </c>
      <c r="E57" s="8" t="s">
        <v>199</v>
      </c>
      <c r="F57" s="4" t="s">
        <v>198</v>
      </c>
      <c r="G57" s="7" t="s">
        <v>15</v>
      </c>
      <c r="H57" s="2">
        <v>43940</v>
      </c>
      <c r="I57" s="6" t="s">
        <v>11</v>
      </c>
      <c r="J57" t="s">
        <v>1761</v>
      </c>
    </row>
    <row r="58" spans="1:10" x14ac:dyDescent="0.2">
      <c r="A58" s="5">
        <v>43923</v>
      </c>
      <c r="B58" s="9" t="s">
        <v>8</v>
      </c>
      <c r="C58" s="1" t="s">
        <v>13</v>
      </c>
      <c r="D58" s="3" t="s">
        <v>200</v>
      </c>
      <c r="E58" s="8" t="s">
        <v>202</v>
      </c>
      <c r="F58" s="4" t="s">
        <v>201</v>
      </c>
      <c r="G58" s="7" t="s">
        <v>51</v>
      </c>
      <c r="H58" s="2">
        <v>43987</v>
      </c>
      <c r="I58" s="6" t="s">
        <v>11</v>
      </c>
      <c r="J58" t="s">
        <v>1761</v>
      </c>
    </row>
    <row r="59" spans="1:10" x14ac:dyDescent="0.2">
      <c r="A59" s="5">
        <v>43923</v>
      </c>
      <c r="B59" s="9" t="s">
        <v>8</v>
      </c>
      <c r="C59" s="1" t="s">
        <v>10</v>
      </c>
      <c r="D59" s="3" t="s">
        <v>203</v>
      </c>
      <c r="E59" s="8" t="s">
        <v>206</v>
      </c>
      <c r="F59" s="4" t="s">
        <v>204</v>
      </c>
      <c r="G59" s="7" t="s">
        <v>205</v>
      </c>
      <c r="H59" s="2">
        <v>43950</v>
      </c>
      <c r="I59" s="6" t="s">
        <v>7</v>
      </c>
      <c r="J59" t="s">
        <v>1761</v>
      </c>
    </row>
    <row r="60" spans="1:10" x14ac:dyDescent="0.2">
      <c r="A60" s="5">
        <v>43924</v>
      </c>
      <c r="B60" s="9" t="s">
        <v>8</v>
      </c>
      <c r="C60" s="1" t="s">
        <v>16</v>
      </c>
      <c r="D60" s="3" t="s">
        <v>207</v>
      </c>
      <c r="E60" s="8" t="s">
        <v>209</v>
      </c>
      <c r="F60" s="4" t="s">
        <v>208</v>
      </c>
      <c r="G60" s="7" t="s">
        <v>51</v>
      </c>
      <c r="H60" s="2">
        <v>43943</v>
      </c>
      <c r="I60" s="6" t="s">
        <v>7</v>
      </c>
      <c r="J60" t="s">
        <v>1761</v>
      </c>
    </row>
    <row r="61" spans="1:10" x14ac:dyDescent="0.2">
      <c r="A61" s="5">
        <v>43924</v>
      </c>
      <c r="B61" s="9" t="s">
        <v>8</v>
      </c>
      <c r="C61" s="1" t="s">
        <v>5</v>
      </c>
      <c r="D61" s="3" t="s">
        <v>210</v>
      </c>
      <c r="E61" s="8" t="s">
        <v>212</v>
      </c>
      <c r="F61" s="4" t="s">
        <v>211</v>
      </c>
      <c r="G61" s="7" t="s">
        <v>153</v>
      </c>
      <c r="H61" s="2">
        <v>43944</v>
      </c>
      <c r="I61" s="6" t="s">
        <v>7</v>
      </c>
      <c r="J61" t="s">
        <v>1764</v>
      </c>
    </row>
    <row r="62" spans="1:10" x14ac:dyDescent="0.2">
      <c r="A62" s="5">
        <v>43926</v>
      </c>
      <c r="B62" s="9" t="s">
        <v>8</v>
      </c>
      <c r="C62" s="1" t="s">
        <v>13</v>
      </c>
      <c r="D62" s="3" t="s">
        <v>213</v>
      </c>
      <c r="E62" s="8" t="s">
        <v>215</v>
      </c>
      <c r="F62" s="4" t="s">
        <v>214</v>
      </c>
      <c r="G62" s="7" t="s">
        <v>15</v>
      </c>
      <c r="H62" s="2">
        <v>43937</v>
      </c>
      <c r="I62" s="6" t="s">
        <v>11</v>
      </c>
      <c r="J62" t="s">
        <v>1761</v>
      </c>
    </row>
    <row r="63" spans="1:10" x14ac:dyDescent="0.2">
      <c r="A63" s="5">
        <v>43924</v>
      </c>
      <c r="B63" s="9" t="s">
        <v>8</v>
      </c>
      <c r="C63" s="1" t="s">
        <v>5</v>
      </c>
      <c r="D63" s="3" t="s">
        <v>216</v>
      </c>
      <c r="E63" s="8" t="s">
        <v>218</v>
      </c>
      <c r="F63" s="4" t="s">
        <v>217</v>
      </c>
      <c r="G63" s="7" t="s">
        <v>15</v>
      </c>
      <c r="H63" s="2">
        <v>43938</v>
      </c>
      <c r="I63" s="6" t="s">
        <v>11</v>
      </c>
      <c r="J63" t="s">
        <v>1761</v>
      </c>
    </row>
    <row r="64" spans="1:10" x14ac:dyDescent="0.2">
      <c r="A64" s="5">
        <v>43924</v>
      </c>
      <c r="B64" s="9" t="s">
        <v>29</v>
      </c>
      <c r="C64" s="1" t="s">
        <v>5</v>
      </c>
      <c r="D64" s="3" t="s">
        <v>219</v>
      </c>
      <c r="E64" s="8" t="s">
        <v>221</v>
      </c>
      <c r="F64" s="4" t="s">
        <v>220</v>
      </c>
      <c r="G64" s="7" t="s">
        <v>51</v>
      </c>
      <c r="H64" s="2">
        <v>43943</v>
      </c>
      <c r="I64" s="6" t="s">
        <v>11</v>
      </c>
      <c r="J64" t="s">
        <v>1761</v>
      </c>
    </row>
    <row r="65" spans="1:10" x14ac:dyDescent="0.2">
      <c r="A65" s="5">
        <v>43927</v>
      </c>
      <c r="B65" s="9" t="s">
        <v>8</v>
      </c>
      <c r="C65" s="1" t="s">
        <v>16</v>
      </c>
      <c r="D65" s="3" t="s">
        <v>222</v>
      </c>
      <c r="E65" s="8" t="s">
        <v>224</v>
      </c>
      <c r="F65" s="4" t="s">
        <v>223</v>
      </c>
      <c r="G65" s="7" t="s">
        <v>9</v>
      </c>
      <c r="H65" s="2">
        <v>43944</v>
      </c>
      <c r="I65" s="6" t="s">
        <v>7</v>
      </c>
      <c r="J65" t="s">
        <v>1760</v>
      </c>
    </row>
    <row r="66" spans="1:10" x14ac:dyDescent="0.2">
      <c r="A66" s="5">
        <v>43927</v>
      </c>
      <c r="B66" s="9" t="s">
        <v>8</v>
      </c>
      <c r="C66" s="1" t="s">
        <v>13</v>
      </c>
      <c r="D66" s="3" t="s">
        <v>225</v>
      </c>
      <c r="E66" s="8" t="s">
        <v>228</v>
      </c>
      <c r="F66" s="4" t="s">
        <v>226</v>
      </c>
      <c r="G66" s="7" t="s">
        <v>227</v>
      </c>
      <c r="H66" s="2">
        <v>43984</v>
      </c>
      <c r="I66" s="6" t="s">
        <v>7</v>
      </c>
      <c r="J66" t="s">
        <v>1764</v>
      </c>
    </row>
    <row r="67" spans="1:10" x14ac:dyDescent="0.2">
      <c r="A67" s="5">
        <v>43925</v>
      </c>
      <c r="B67" s="9" t="s">
        <v>8</v>
      </c>
      <c r="C67" s="1" t="s">
        <v>16</v>
      </c>
      <c r="D67" s="3" t="s">
        <v>229</v>
      </c>
      <c r="E67" s="8" t="s">
        <v>231</v>
      </c>
      <c r="F67" s="4" t="s">
        <v>230</v>
      </c>
      <c r="G67" s="7" t="s">
        <v>9</v>
      </c>
      <c r="H67" s="2">
        <v>43943</v>
      </c>
      <c r="I67" s="6" t="s">
        <v>7</v>
      </c>
      <c r="J67" t="s">
        <v>1760</v>
      </c>
    </row>
    <row r="68" spans="1:10" x14ac:dyDescent="0.2">
      <c r="A68" s="5">
        <v>43927</v>
      </c>
      <c r="B68" s="9" t="s">
        <v>8</v>
      </c>
      <c r="C68" s="1" t="s">
        <v>13</v>
      </c>
      <c r="D68" s="3" t="s">
        <v>232</v>
      </c>
      <c r="E68" s="8" t="s">
        <v>234</v>
      </c>
      <c r="F68" s="4" t="s">
        <v>233</v>
      </c>
      <c r="G68" s="7" t="s">
        <v>15</v>
      </c>
      <c r="H68" s="2">
        <v>43943</v>
      </c>
      <c r="I68" s="6" t="s">
        <v>11</v>
      </c>
      <c r="J68" t="s">
        <v>1761</v>
      </c>
    </row>
    <row r="69" spans="1:10" x14ac:dyDescent="0.2">
      <c r="A69" s="5">
        <v>43927</v>
      </c>
      <c r="B69" s="9" t="s">
        <v>8</v>
      </c>
      <c r="C69" s="1" t="s">
        <v>5</v>
      </c>
      <c r="D69" s="3" t="s">
        <v>235</v>
      </c>
      <c r="E69" s="8" t="s">
        <v>237</v>
      </c>
      <c r="F69" s="4" t="s">
        <v>236</v>
      </c>
      <c r="G69" s="7" t="s">
        <v>51</v>
      </c>
      <c r="H69" s="2">
        <v>43937</v>
      </c>
      <c r="I69" s="6" t="s">
        <v>11</v>
      </c>
      <c r="J69" t="s">
        <v>1761</v>
      </c>
    </row>
    <row r="70" spans="1:10" x14ac:dyDescent="0.2">
      <c r="A70" s="5">
        <v>43927</v>
      </c>
      <c r="B70" s="9" t="s">
        <v>8</v>
      </c>
      <c r="C70" s="1" t="s">
        <v>5</v>
      </c>
      <c r="D70" s="3" t="s">
        <v>238</v>
      </c>
      <c r="E70" s="8" t="s">
        <v>240</v>
      </c>
      <c r="F70" s="4" t="s">
        <v>239</v>
      </c>
      <c r="G70" s="7" t="s">
        <v>51</v>
      </c>
      <c r="H70" s="2">
        <v>43956</v>
      </c>
      <c r="I70" s="6" t="s">
        <v>11</v>
      </c>
      <c r="J70" t="s">
        <v>1761</v>
      </c>
    </row>
    <row r="71" spans="1:10" x14ac:dyDescent="0.2">
      <c r="A71" s="5">
        <v>43927</v>
      </c>
      <c r="B71" s="9" t="s">
        <v>8</v>
      </c>
      <c r="C71" s="1" t="s">
        <v>5</v>
      </c>
      <c r="D71" s="3" t="s">
        <v>241</v>
      </c>
      <c r="E71" s="8" t="s">
        <v>244</v>
      </c>
      <c r="F71" s="4" t="s">
        <v>242</v>
      </c>
      <c r="G71" s="7" t="s">
        <v>243</v>
      </c>
      <c r="H71" s="2">
        <v>43938</v>
      </c>
      <c r="I71" s="6" t="s">
        <v>11</v>
      </c>
      <c r="J71" t="s">
        <v>1761</v>
      </c>
    </row>
    <row r="72" spans="1:10" x14ac:dyDescent="0.2">
      <c r="A72" s="5">
        <v>43928</v>
      </c>
      <c r="B72" s="9" t="s">
        <v>8</v>
      </c>
      <c r="C72" s="1" t="s">
        <v>13</v>
      </c>
      <c r="D72" s="3" t="s">
        <v>245</v>
      </c>
      <c r="E72" s="8" t="s">
        <v>247</v>
      </c>
      <c r="F72" s="4" t="s">
        <v>246</v>
      </c>
      <c r="G72" s="7" t="s">
        <v>15</v>
      </c>
      <c r="H72" s="2">
        <v>43983</v>
      </c>
      <c r="I72" s="6" t="s">
        <v>11</v>
      </c>
      <c r="J72" t="s">
        <v>1761</v>
      </c>
    </row>
    <row r="73" spans="1:10" x14ac:dyDescent="0.2">
      <c r="A73" s="5">
        <v>43928</v>
      </c>
      <c r="B73" s="9" t="s">
        <v>8</v>
      </c>
      <c r="C73" s="1" t="s">
        <v>16</v>
      </c>
      <c r="D73" s="3" t="s">
        <v>248</v>
      </c>
      <c r="E73" s="8" t="s">
        <v>250</v>
      </c>
      <c r="F73" s="4" t="s">
        <v>249</v>
      </c>
      <c r="G73" s="7" t="s">
        <v>125</v>
      </c>
      <c r="H73" s="2">
        <v>43943</v>
      </c>
      <c r="I73" s="6" t="s">
        <v>11</v>
      </c>
      <c r="J73" t="s">
        <v>1763</v>
      </c>
    </row>
    <row r="74" spans="1:10" x14ac:dyDescent="0.2">
      <c r="A74" s="5">
        <v>43928</v>
      </c>
      <c r="B74" s="9" t="s">
        <v>8</v>
      </c>
      <c r="C74" s="1" t="s">
        <v>13</v>
      </c>
      <c r="D74" s="3" t="s">
        <v>251</v>
      </c>
      <c r="E74" s="8" t="s">
        <v>253</v>
      </c>
      <c r="F74" s="4" t="s">
        <v>252</v>
      </c>
      <c r="G74" s="7" t="s">
        <v>125</v>
      </c>
      <c r="H74" s="2">
        <v>43973</v>
      </c>
      <c r="I74" s="6" t="s">
        <v>7</v>
      </c>
      <c r="J74" t="s">
        <v>1763</v>
      </c>
    </row>
    <row r="75" spans="1:10" x14ac:dyDescent="0.2">
      <c r="A75" s="5">
        <v>43928</v>
      </c>
      <c r="B75" s="9" t="s">
        <v>29</v>
      </c>
      <c r="C75" s="1" t="s">
        <v>16</v>
      </c>
      <c r="D75" s="3" t="s">
        <v>254</v>
      </c>
      <c r="E75" s="8" t="s">
        <v>256</v>
      </c>
      <c r="F75" s="4" t="s">
        <v>255</v>
      </c>
      <c r="G75" s="7" t="s">
        <v>51</v>
      </c>
      <c r="H75" s="2">
        <v>43949</v>
      </c>
      <c r="I75" s="6" t="s">
        <v>22</v>
      </c>
      <c r="J75" t="s">
        <v>1761</v>
      </c>
    </row>
    <row r="76" spans="1:10" x14ac:dyDescent="0.2">
      <c r="A76" s="5">
        <v>43928</v>
      </c>
      <c r="B76" s="9" t="s">
        <v>8</v>
      </c>
      <c r="C76" s="1" t="s">
        <v>5</v>
      </c>
      <c r="D76" s="3" t="s">
        <v>257</v>
      </c>
      <c r="E76" s="8" t="s">
        <v>75</v>
      </c>
      <c r="F76" s="4" t="s">
        <v>74</v>
      </c>
      <c r="G76" s="7" t="s">
        <v>15</v>
      </c>
      <c r="H76" s="2">
        <v>43930</v>
      </c>
      <c r="I76" s="6" t="s">
        <v>11</v>
      </c>
      <c r="J76" t="s">
        <v>1761</v>
      </c>
    </row>
    <row r="77" spans="1:10" x14ac:dyDescent="0.2">
      <c r="A77" s="5">
        <v>43928</v>
      </c>
      <c r="B77" s="9" t="s">
        <v>8</v>
      </c>
      <c r="C77" s="1" t="s">
        <v>16</v>
      </c>
      <c r="D77" s="3" t="s">
        <v>258</v>
      </c>
      <c r="E77" s="8" t="s">
        <v>260</v>
      </c>
      <c r="F77" s="4" t="s">
        <v>259</v>
      </c>
      <c r="G77" s="7" t="s">
        <v>153</v>
      </c>
      <c r="H77" s="2">
        <v>43944</v>
      </c>
      <c r="I77" s="6" t="s">
        <v>7</v>
      </c>
      <c r="J77" t="s">
        <v>1764</v>
      </c>
    </row>
    <row r="78" spans="1:10" x14ac:dyDescent="0.2">
      <c r="A78" s="5">
        <v>43928</v>
      </c>
      <c r="B78" s="9" t="s">
        <v>8</v>
      </c>
      <c r="C78" s="1" t="s">
        <v>16</v>
      </c>
      <c r="D78" s="3" t="s">
        <v>261</v>
      </c>
      <c r="E78" s="8" t="s">
        <v>264</v>
      </c>
      <c r="F78" s="4" t="s">
        <v>262</v>
      </c>
      <c r="G78" s="7" t="s">
        <v>153</v>
      </c>
      <c r="H78" s="2">
        <v>43957</v>
      </c>
      <c r="I78" s="6" t="s">
        <v>263</v>
      </c>
      <c r="J78" t="s">
        <v>1764</v>
      </c>
    </row>
    <row r="79" spans="1:10" x14ac:dyDescent="0.2">
      <c r="A79" s="5">
        <v>43928</v>
      </c>
      <c r="B79" s="9" t="s">
        <v>8</v>
      </c>
      <c r="C79" s="1" t="s">
        <v>38</v>
      </c>
      <c r="D79" s="3" t="s">
        <v>265</v>
      </c>
      <c r="E79" s="8" t="s">
        <v>268</v>
      </c>
      <c r="F79" s="4" t="s">
        <v>266</v>
      </c>
      <c r="G79" s="7" t="s">
        <v>267</v>
      </c>
      <c r="H79" s="2">
        <v>43984</v>
      </c>
      <c r="I79" s="6" t="s">
        <v>7</v>
      </c>
      <c r="J79" t="s">
        <v>1763</v>
      </c>
    </row>
    <row r="80" spans="1:10" x14ac:dyDescent="0.2">
      <c r="A80" s="5">
        <v>43928</v>
      </c>
      <c r="B80" s="9" t="s">
        <v>8</v>
      </c>
      <c r="C80" s="1" t="s">
        <v>14</v>
      </c>
      <c r="D80" s="3" t="s">
        <v>269</v>
      </c>
      <c r="E80" s="8" t="s">
        <v>272</v>
      </c>
      <c r="F80" s="4" t="s">
        <v>270</v>
      </c>
      <c r="G80" s="7" t="s">
        <v>271</v>
      </c>
      <c r="H80" s="2">
        <v>43962</v>
      </c>
      <c r="I80" s="6" t="s">
        <v>11</v>
      </c>
      <c r="J80" t="s">
        <v>1764</v>
      </c>
    </row>
    <row r="81" spans="1:10" x14ac:dyDescent="0.2">
      <c r="A81" s="5">
        <v>43928</v>
      </c>
      <c r="B81" s="9" t="s">
        <v>8</v>
      </c>
      <c r="C81" s="1" t="s">
        <v>16</v>
      </c>
      <c r="D81" s="3" t="s">
        <v>273</v>
      </c>
      <c r="E81" s="8" t="s">
        <v>275</v>
      </c>
      <c r="F81" s="4" t="s">
        <v>274</v>
      </c>
      <c r="G81" s="7" t="s">
        <v>51</v>
      </c>
      <c r="H81" s="2">
        <v>43983</v>
      </c>
      <c r="I81" s="6" t="s">
        <v>7</v>
      </c>
      <c r="J81" t="s">
        <v>1761</v>
      </c>
    </row>
    <row r="82" spans="1:10" x14ac:dyDescent="0.2">
      <c r="A82" s="5">
        <v>43928</v>
      </c>
      <c r="B82" s="9" t="s">
        <v>8</v>
      </c>
      <c r="C82" s="1" t="s">
        <v>5</v>
      </c>
      <c r="D82" s="3" t="s">
        <v>276</v>
      </c>
      <c r="E82" s="8" t="s">
        <v>278</v>
      </c>
      <c r="F82" s="4" t="s">
        <v>277</v>
      </c>
      <c r="G82" s="7" t="s">
        <v>51</v>
      </c>
      <c r="H82" s="2">
        <v>43944</v>
      </c>
      <c r="I82" s="6" t="s">
        <v>35</v>
      </c>
      <c r="J82" t="s">
        <v>1761</v>
      </c>
    </row>
    <row r="83" spans="1:10" x14ac:dyDescent="0.2">
      <c r="A83" s="5">
        <v>43928</v>
      </c>
      <c r="B83" s="9" t="s">
        <v>8</v>
      </c>
      <c r="C83" s="1" t="s">
        <v>13</v>
      </c>
      <c r="D83" s="3" t="s">
        <v>279</v>
      </c>
      <c r="E83" s="8" t="s">
        <v>280</v>
      </c>
      <c r="F83" s="4" t="s">
        <v>262</v>
      </c>
      <c r="G83" s="7" t="s">
        <v>153</v>
      </c>
      <c r="H83" s="2">
        <v>43944</v>
      </c>
      <c r="I83" s="6" t="s">
        <v>11</v>
      </c>
      <c r="J83" t="s">
        <v>1764</v>
      </c>
    </row>
    <row r="84" spans="1:10" x14ac:dyDescent="0.2">
      <c r="A84" s="5">
        <v>43928</v>
      </c>
      <c r="B84" s="9" t="s">
        <v>8</v>
      </c>
      <c r="C84" s="1" t="s">
        <v>16</v>
      </c>
      <c r="D84" s="3" t="s">
        <v>281</v>
      </c>
      <c r="E84" s="8" t="s">
        <v>283</v>
      </c>
      <c r="F84" s="4" t="s">
        <v>282</v>
      </c>
      <c r="G84" s="7" t="s">
        <v>15</v>
      </c>
      <c r="H84" s="2">
        <v>44055</v>
      </c>
      <c r="I84" s="6" t="s">
        <v>7</v>
      </c>
      <c r="J84" t="s">
        <v>1761</v>
      </c>
    </row>
    <row r="85" spans="1:10" x14ac:dyDescent="0.2">
      <c r="A85" s="5">
        <v>43928</v>
      </c>
      <c r="B85" s="9" t="s">
        <v>8</v>
      </c>
      <c r="C85" s="1" t="s">
        <v>16</v>
      </c>
      <c r="D85" s="3" t="s">
        <v>284</v>
      </c>
      <c r="E85" s="8" t="s">
        <v>286</v>
      </c>
      <c r="F85" s="4" t="s">
        <v>285</v>
      </c>
      <c r="G85" s="7" t="s">
        <v>125</v>
      </c>
      <c r="H85" s="2">
        <v>43964</v>
      </c>
      <c r="I85" s="6" t="s">
        <v>11</v>
      </c>
      <c r="J85" t="s">
        <v>1763</v>
      </c>
    </row>
    <row r="86" spans="1:10" x14ac:dyDescent="0.2">
      <c r="A86" s="5">
        <v>43929</v>
      </c>
      <c r="B86" s="9" t="s">
        <v>29</v>
      </c>
      <c r="C86" s="1" t="s">
        <v>14</v>
      </c>
      <c r="D86" s="3" t="s">
        <v>287</v>
      </c>
      <c r="E86" s="8" t="s">
        <v>290</v>
      </c>
      <c r="F86" s="4" t="s">
        <v>288</v>
      </c>
      <c r="G86" s="7" t="s">
        <v>289</v>
      </c>
      <c r="H86" s="2">
        <v>43949</v>
      </c>
      <c r="I86" s="6" t="s">
        <v>11</v>
      </c>
      <c r="J86" t="s">
        <v>1764</v>
      </c>
    </row>
    <row r="87" spans="1:10" x14ac:dyDescent="0.2">
      <c r="A87" s="5">
        <v>43928</v>
      </c>
      <c r="B87" s="9" t="s">
        <v>29</v>
      </c>
      <c r="C87" s="1" t="s">
        <v>16</v>
      </c>
      <c r="D87" s="3" t="s">
        <v>291</v>
      </c>
      <c r="E87" s="8" t="s">
        <v>293</v>
      </c>
      <c r="F87" s="4" t="s">
        <v>292</v>
      </c>
      <c r="G87" s="7" t="s">
        <v>51</v>
      </c>
      <c r="H87" s="2">
        <v>43949</v>
      </c>
      <c r="I87" s="6" t="s">
        <v>7</v>
      </c>
      <c r="J87" t="s">
        <v>1761</v>
      </c>
    </row>
    <row r="88" spans="1:10" x14ac:dyDescent="0.2">
      <c r="A88" s="5">
        <v>43928</v>
      </c>
      <c r="B88" s="9" t="s">
        <v>8</v>
      </c>
      <c r="C88" s="1" t="s">
        <v>13</v>
      </c>
      <c r="D88" s="3" t="s">
        <v>294</v>
      </c>
      <c r="E88" s="8" t="s">
        <v>296</v>
      </c>
      <c r="F88" s="4" t="s">
        <v>295</v>
      </c>
      <c r="G88" s="7" t="s">
        <v>90</v>
      </c>
      <c r="H88" s="2">
        <v>43976</v>
      </c>
      <c r="I88" s="6" t="s">
        <v>11</v>
      </c>
      <c r="J88" t="s">
        <v>1763</v>
      </c>
    </row>
    <row r="89" spans="1:10" x14ac:dyDescent="0.2">
      <c r="A89" s="5">
        <v>43929</v>
      </c>
      <c r="B89" s="9" t="s">
        <v>8</v>
      </c>
      <c r="C89" s="1" t="s">
        <v>16</v>
      </c>
      <c r="D89" s="3" t="s">
        <v>297</v>
      </c>
      <c r="E89" s="8" t="s">
        <v>298</v>
      </c>
      <c r="F89" s="4" t="s">
        <v>189</v>
      </c>
      <c r="G89" s="7" t="s">
        <v>51</v>
      </c>
      <c r="H89" s="2">
        <v>43944</v>
      </c>
      <c r="I89" s="6" t="s">
        <v>11</v>
      </c>
      <c r="J89" t="s">
        <v>1761</v>
      </c>
    </row>
    <row r="90" spans="1:10" x14ac:dyDescent="0.2">
      <c r="A90" s="5">
        <v>43929</v>
      </c>
      <c r="B90" s="9" t="s">
        <v>8</v>
      </c>
      <c r="C90" s="1" t="s">
        <v>16</v>
      </c>
      <c r="D90" s="3" t="s">
        <v>299</v>
      </c>
      <c r="E90" s="8" t="s">
        <v>301</v>
      </c>
      <c r="F90" s="4" t="s">
        <v>300</v>
      </c>
      <c r="G90" s="7" t="s">
        <v>27</v>
      </c>
      <c r="H90" s="2">
        <v>43944</v>
      </c>
      <c r="I90" s="6" t="s">
        <v>11</v>
      </c>
      <c r="J90" t="s">
        <v>1760</v>
      </c>
    </row>
    <row r="91" spans="1:10" x14ac:dyDescent="0.2">
      <c r="A91" s="5">
        <v>43929</v>
      </c>
      <c r="B91" s="9" t="s">
        <v>29</v>
      </c>
      <c r="C91" s="1" t="s">
        <v>16</v>
      </c>
      <c r="D91" s="3" t="s">
        <v>302</v>
      </c>
      <c r="E91" s="8" t="s">
        <v>304</v>
      </c>
      <c r="F91" s="4" t="s">
        <v>303</v>
      </c>
      <c r="G91" s="7" t="s">
        <v>51</v>
      </c>
      <c r="H91" s="2">
        <v>43942</v>
      </c>
      <c r="I91" s="6" t="s">
        <v>11</v>
      </c>
      <c r="J91" t="s">
        <v>1761</v>
      </c>
    </row>
    <row r="92" spans="1:10" x14ac:dyDescent="0.2">
      <c r="A92" s="5">
        <v>43929</v>
      </c>
      <c r="B92" s="9" t="s">
        <v>8</v>
      </c>
      <c r="C92" s="1" t="s">
        <v>16</v>
      </c>
      <c r="D92" s="3" t="s">
        <v>305</v>
      </c>
      <c r="E92" s="8" t="s">
        <v>307</v>
      </c>
      <c r="F92" s="4" t="s">
        <v>306</v>
      </c>
      <c r="G92" s="7" t="s">
        <v>125</v>
      </c>
      <c r="H92" s="2">
        <v>43950</v>
      </c>
      <c r="I92" s="6" t="s">
        <v>7</v>
      </c>
      <c r="J92" t="s">
        <v>1763</v>
      </c>
    </row>
    <row r="93" spans="1:10" x14ac:dyDescent="0.2">
      <c r="A93" s="5">
        <v>43930</v>
      </c>
      <c r="B93" s="9" t="s">
        <v>8</v>
      </c>
      <c r="C93" s="1" t="s">
        <v>13</v>
      </c>
      <c r="D93" s="3" t="s">
        <v>308</v>
      </c>
      <c r="E93" s="8" t="s">
        <v>310</v>
      </c>
      <c r="F93" s="4" t="s">
        <v>309</v>
      </c>
      <c r="G93" s="7" t="s">
        <v>15</v>
      </c>
      <c r="H93" s="2">
        <v>43944</v>
      </c>
      <c r="I93" s="6" t="s">
        <v>22</v>
      </c>
      <c r="J93" t="s">
        <v>1761</v>
      </c>
    </row>
    <row r="94" spans="1:10" x14ac:dyDescent="0.2">
      <c r="A94" s="5">
        <v>43930</v>
      </c>
      <c r="B94" s="9" t="s">
        <v>29</v>
      </c>
      <c r="C94" s="1" t="s">
        <v>16</v>
      </c>
      <c r="D94" s="3" t="s">
        <v>311</v>
      </c>
      <c r="E94" s="8" t="s">
        <v>314</v>
      </c>
      <c r="F94" s="4" t="s">
        <v>312</v>
      </c>
      <c r="G94" s="7" t="s">
        <v>313</v>
      </c>
      <c r="H94" s="2">
        <v>43962</v>
      </c>
      <c r="I94" s="6" t="s">
        <v>7</v>
      </c>
      <c r="J94" t="s">
        <v>1766</v>
      </c>
    </row>
    <row r="95" spans="1:10" x14ac:dyDescent="0.2">
      <c r="A95" s="5">
        <v>43930</v>
      </c>
      <c r="B95" s="9" t="s">
        <v>29</v>
      </c>
      <c r="C95" s="1" t="s">
        <v>16</v>
      </c>
      <c r="D95" s="3" t="s">
        <v>315</v>
      </c>
      <c r="E95" s="8" t="s">
        <v>317</v>
      </c>
      <c r="F95" s="4" t="s">
        <v>316</v>
      </c>
      <c r="G95" s="7" t="s">
        <v>51</v>
      </c>
      <c r="H95" s="2">
        <v>43951</v>
      </c>
      <c r="I95" s="6" t="s">
        <v>7</v>
      </c>
      <c r="J95" t="s">
        <v>1761</v>
      </c>
    </row>
    <row r="96" spans="1:10" x14ac:dyDescent="0.2">
      <c r="A96" s="5">
        <v>43930</v>
      </c>
      <c r="B96" s="9" t="s">
        <v>8</v>
      </c>
      <c r="C96" s="1" t="s">
        <v>5</v>
      </c>
      <c r="D96" s="3" t="s">
        <v>318</v>
      </c>
      <c r="E96" s="8" t="s">
        <v>320</v>
      </c>
      <c r="F96" s="4" t="s">
        <v>319</v>
      </c>
      <c r="G96" s="7" t="s">
        <v>15</v>
      </c>
      <c r="H96" s="2">
        <v>43944</v>
      </c>
      <c r="I96" s="6" t="s">
        <v>7</v>
      </c>
      <c r="J96" t="s">
        <v>1761</v>
      </c>
    </row>
    <row r="97" spans="1:10" x14ac:dyDescent="0.2">
      <c r="A97" s="5">
        <v>43930</v>
      </c>
      <c r="B97" s="9" t="s">
        <v>8</v>
      </c>
      <c r="C97" s="1" t="s">
        <v>16</v>
      </c>
      <c r="D97" s="3" t="s">
        <v>321</v>
      </c>
      <c r="E97" s="8" t="s">
        <v>323</v>
      </c>
      <c r="F97" s="4" t="s">
        <v>322</v>
      </c>
      <c r="G97" s="7" t="s">
        <v>153</v>
      </c>
      <c r="H97" s="2">
        <v>44068</v>
      </c>
      <c r="I97" s="6" t="s">
        <v>35</v>
      </c>
      <c r="J97" t="s">
        <v>1764</v>
      </c>
    </row>
    <row r="98" spans="1:10" x14ac:dyDescent="0.2">
      <c r="A98" s="5">
        <v>43935</v>
      </c>
      <c r="B98" s="9" t="s">
        <v>8</v>
      </c>
      <c r="C98" s="1" t="s">
        <v>5</v>
      </c>
      <c r="D98" s="3" t="s">
        <v>324</v>
      </c>
      <c r="E98" s="8" t="s">
        <v>326</v>
      </c>
      <c r="F98" s="4" t="s">
        <v>325</v>
      </c>
      <c r="G98" s="7" t="s">
        <v>68</v>
      </c>
      <c r="H98" s="2">
        <v>43962</v>
      </c>
      <c r="I98" s="6" t="s">
        <v>7</v>
      </c>
      <c r="J98" t="s">
        <v>1764</v>
      </c>
    </row>
    <row r="99" spans="1:10" x14ac:dyDescent="0.2">
      <c r="A99" s="5">
        <v>43930</v>
      </c>
      <c r="B99" s="9" t="s">
        <v>8</v>
      </c>
      <c r="C99" s="1" t="s">
        <v>5</v>
      </c>
      <c r="D99" s="3" t="s">
        <v>327</v>
      </c>
      <c r="E99" s="8" t="s">
        <v>329</v>
      </c>
      <c r="F99" s="4" t="s">
        <v>328</v>
      </c>
      <c r="G99" s="7" t="s">
        <v>9</v>
      </c>
      <c r="H99" s="2">
        <v>43940</v>
      </c>
      <c r="I99" s="6" t="s">
        <v>11</v>
      </c>
      <c r="J99" t="s">
        <v>1760</v>
      </c>
    </row>
    <row r="100" spans="1:10" x14ac:dyDescent="0.2">
      <c r="A100" s="5">
        <v>43930</v>
      </c>
      <c r="B100" s="9" t="s">
        <v>8</v>
      </c>
      <c r="C100" s="1" t="s">
        <v>5</v>
      </c>
      <c r="D100" s="3" t="s">
        <v>330</v>
      </c>
      <c r="E100" s="8" t="s">
        <v>332</v>
      </c>
      <c r="F100" s="4" t="s">
        <v>331</v>
      </c>
      <c r="G100" s="7" t="s">
        <v>51</v>
      </c>
      <c r="H100" s="2">
        <v>43976</v>
      </c>
      <c r="I100" s="6" t="s">
        <v>7</v>
      </c>
      <c r="J100" t="s">
        <v>1761</v>
      </c>
    </row>
    <row r="101" spans="1:10" x14ac:dyDescent="0.2">
      <c r="A101" s="5">
        <v>43935</v>
      </c>
      <c r="B101" s="9" t="s">
        <v>29</v>
      </c>
      <c r="C101" s="1" t="s">
        <v>16</v>
      </c>
      <c r="D101" s="3" t="s">
        <v>333</v>
      </c>
      <c r="E101" s="8" t="s">
        <v>335</v>
      </c>
      <c r="F101" s="4" t="s">
        <v>334</v>
      </c>
      <c r="G101" s="7" t="s">
        <v>27</v>
      </c>
      <c r="H101" s="2">
        <v>43942</v>
      </c>
      <c r="I101" s="6" t="s">
        <v>22</v>
      </c>
      <c r="J101" t="s">
        <v>1760</v>
      </c>
    </row>
    <row r="102" spans="1:10" x14ac:dyDescent="0.2">
      <c r="A102" s="5">
        <v>43932</v>
      </c>
      <c r="B102" s="9" t="s">
        <v>8</v>
      </c>
      <c r="C102" s="1" t="s">
        <v>5</v>
      </c>
      <c r="D102" s="3" t="s">
        <v>336</v>
      </c>
      <c r="E102" s="8" t="s">
        <v>338</v>
      </c>
      <c r="F102" s="4" t="s">
        <v>337</v>
      </c>
      <c r="G102" s="7" t="s">
        <v>9</v>
      </c>
      <c r="H102" s="2">
        <v>43945</v>
      </c>
      <c r="I102" s="6" t="s">
        <v>7</v>
      </c>
      <c r="J102" t="s">
        <v>1760</v>
      </c>
    </row>
    <row r="103" spans="1:10" x14ac:dyDescent="0.2">
      <c r="A103" s="5">
        <v>43933</v>
      </c>
      <c r="B103" s="9" t="s">
        <v>8</v>
      </c>
      <c r="C103" s="1" t="s">
        <v>14</v>
      </c>
      <c r="D103" s="3" t="s">
        <v>339</v>
      </c>
      <c r="E103" s="8" t="s">
        <v>341</v>
      </c>
      <c r="F103" s="4" t="s">
        <v>340</v>
      </c>
      <c r="G103" s="7" t="s">
        <v>15</v>
      </c>
      <c r="H103" s="2">
        <v>43950</v>
      </c>
      <c r="I103" s="6" t="s">
        <v>7</v>
      </c>
      <c r="J103" t="s">
        <v>1761</v>
      </c>
    </row>
    <row r="104" spans="1:10" x14ac:dyDescent="0.2">
      <c r="A104" s="5">
        <v>43934</v>
      </c>
      <c r="B104" s="9" t="s">
        <v>8</v>
      </c>
      <c r="C104" s="1" t="s">
        <v>5</v>
      </c>
      <c r="D104" s="3" t="s">
        <v>342</v>
      </c>
      <c r="E104" s="8" t="s">
        <v>344</v>
      </c>
      <c r="F104" s="4" t="s">
        <v>343</v>
      </c>
      <c r="G104" s="7" t="s">
        <v>15</v>
      </c>
      <c r="H104" s="2">
        <v>43943</v>
      </c>
      <c r="I104" s="6" t="s">
        <v>35</v>
      </c>
      <c r="J104" t="s">
        <v>1761</v>
      </c>
    </row>
    <row r="105" spans="1:10" x14ac:dyDescent="0.2">
      <c r="A105" s="5">
        <v>43935</v>
      </c>
      <c r="B105" s="9" t="s">
        <v>8</v>
      </c>
      <c r="C105" s="1" t="s">
        <v>38</v>
      </c>
      <c r="D105" s="3" t="s">
        <v>345</v>
      </c>
      <c r="E105" s="8" t="s">
        <v>348</v>
      </c>
      <c r="F105" s="4" t="s">
        <v>346</v>
      </c>
      <c r="G105" s="7" t="s">
        <v>347</v>
      </c>
      <c r="H105" s="2">
        <v>43950</v>
      </c>
      <c r="I105" s="6" t="s">
        <v>7</v>
      </c>
      <c r="J105" t="s">
        <v>1761</v>
      </c>
    </row>
    <row r="106" spans="1:10" x14ac:dyDescent="0.2">
      <c r="A106" s="5">
        <v>43935</v>
      </c>
      <c r="B106" s="9" t="s">
        <v>8</v>
      </c>
      <c r="C106" s="1" t="s">
        <v>5</v>
      </c>
      <c r="D106" s="3" t="s">
        <v>349</v>
      </c>
      <c r="E106" s="8" t="s">
        <v>351</v>
      </c>
      <c r="F106" s="4" t="s">
        <v>350</v>
      </c>
      <c r="G106" s="7" t="s">
        <v>41</v>
      </c>
      <c r="H106" s="2">
        <v>44014</v>
      </c>
      <c r="I106" s="6" t="s">
        <v>11</v>
      </c>
      <c r="J106" t="s">
        <v>1762</v>
      </c>
    </row>
    <row r="107" spans="1:10" x14ac:dyDescent="0.2">
      <c r="A107" s="5">
        <v>43936</v>
      </c>
      <c r="B107" s="9" t="s">
        <v>8</v>
      </c>
      <c r="C107" s="1" t="s">
        <v>5</v>
      </c>
      <c r="D107" s="3" t="s">
        <v>352</v>
      </c>
      <c r="E107" s="8" t="s">
        <v>150</v>
      </c>
      <c r="F107" s="4" t="s">
        <v>74</v>
      </c>
      <c r="G107" s="7" t="s">
        <v>15</v>
      </c>
      <c r="H107" s="2">
        <v>43950</v>
      </c>
      <c r="I107" s="6" t="s">
        <v>11</v>
      </c>
      <c r="J107" t="s">
        <v>1761</v>
      </c>
    </row>
    <row r="108" spans="1:10" x14ac:dyDescent="0.2">
      <c r="A108" s="5">
        <v>43935</v>
      </c>
      <c r="B108" s="9" t="s">
        <v>8</v>
      </c>
      <c r="C108" s="1" t="s">
        <v>14</v>
      </c>
      <c r="D108" s="3" t="s">
        <v>353</v>
      </c>
      <c r="E108" s="8" t="s">
        <v>355</v>
      </c>
      <c r="F108" s="4" t="s">
        <v>354</v>
      </c>
      <c r="G108" s="7" t="s">
        <v>15</v>
      </c>
      <c r="H108" s="2">
        <v>43964</v>
      </c>
      <c r="I108" s="6" t="s">
        <v>11</v>
      </c>
      <c r="J108" t="s">
        <v>1761</v>
      </c>
    </row>
    <row r="109" spans="1:10" x14ac:dyDescent="0.2">
      <c r="A109" s="5">
        <v>43935</v>
      </c>
      <c r="B109" s="9" t="s">
        <v>8</v>
      </c>
      <c r="C109" s="1" t="s">
        <v>16</v>
      </c>
      <c r="D109" s="3" t="s">
        <v>356</v>
      </c>
      <c r="E109" s="8" t="s">
        <v>358</v>
      </c>
      <c r="F109" s="4" t="s">
        <v>357</v>
      </c>
      <c r="G109" s="7" t="s">
        <v>153</v>
      </c>
      <c r="H109" s="2">
        <v>43949</v>
      </c>
      <c r="I109" s="6" t="s">
        <v>7</v>
      </c>
      <c r="J109" t="s">
        <v>1764</v>
      </c>
    </row>
    <row r="110" spans="1:10" x14ac:dyDescent="0.2">
      <c r="A110" s="5">
        <v>43935</v>
      </c>
      <c r="B110" s="9" t="s">
        <v>8</v>
      </c>
      <c r="C110" s="1" t="s">
        <v>13</v>
      </c>
      <c r="D110" s="3" t="s">
        <v>359</v>
      </c>
      <c r="E110" s="8" t="s">
        <v>362</v>
      </c>
      <c r="F110" s="4" t="s">
        <v>360</v>
      </c>
      <c r="G110" s="7" t="s">
        <v>361</v>
      </c>
      <c r="H110" s="2">
        <v>43956</v>
      </c>
      <c r="I110" s="6" t="s">
        <v>11</v>
      </c>
      <c r="J110" t="s">
        <v>1766</v>
      </c>
    </row>
    <row r="111" spans="1:10" x14ac:dyDescent="0.2">
      <c r="A111" s="5">
        <v>43936</v>
      </c>
      <c r="B111" s="9" t="s">
        <v>8</v>
      </c>
      <c r="C111" s="1" t="s">
        <v>5</v>
      </c>
      <c r="D111" s="3" t="s">
        <v>363</v>
      </c>
      <c r="E111" s="8" t="s">
        <v>99</v>
      </c>
      <c r="F111" s="4" t="s">
        <v>96</v>
      </c>
      <c r="G111" s="7" t="s">
        <v>15</v>
      </c>
      <c r="H111" s="2">
        <v>43941</v>
      </c>
      <c r="I111" s="6" t="s">
        <v>11</v>
      </c>
      <c r="J111" t="s">
        <v>1761</v>
      </c>
    </row>
    <row r="112" spans="1:10" x14ac:dyDescent="0.2">
      <c r="A112" s="5">
        <v>43936</v>
      </c>
      <c r="B112" s="9" t="s">
        <v>8</v>
      </c>
      <c r="C112" s="1" t="s">
        <v>5</v>
      </c>
      <c r="D112" s="3" t="s">
        <v>364</v>
      </c>
      <c r="E112" s="8" t="s">
        <v>366</v>
      </c>
      <c r="F112" s="4" t="s">
        <v>365</v>
      </c>
      <c r="G112" s="7" t="s">
        <v>15</v>
      </c>
      <c r="H112" s="2">
        <v>43985</v>
      </c>
      <c r="I112" s="6" t="s">
        <v>11</v>
      </c>
      <c r="J112" t="s">
        <v>1761</v>
      </c>
    </row>
    <row r="113" spans="1:10" x14ac:dyDescent="0.2">
      <c r="A113" s="5">
        <v>43936</v>
      </c>
      <c r="B113" s="9" t="s">
        <v>8</v>
      </c>
      <c r="C113" s="1" t="s">
        <v>16</v>
      </c>
      <c r="D113" s="3" t="s">
        <v>367</v>
      </c>
      <c r="E113" s="8" t="s">
        <v>369</v>
      </c>
      <c r="F113" s="4" t="s">
        <v>368</v>
      </c>
      <c r="G113" s="7" t="s">
        <v>15</v>
      </c>
      <c r="H113" s="2">
        <v>43964</v>
      </c>
      <c r="I113" s="6" t="s">
        <v>11</v>
      </c>
      <c r="J113" t="s">
        <v>1761</v>
      </c>
    </row>
    <row r="114" spans="1:10" x14ac:dyDescent="0.2">
      <c r="A114" s="5">
        <v>43936</v>
      </c>
      <c r="B114" s="9" t="s">
        <v>29</v>
      </c>
      <c r="C114" s="1" t="s">
        <v>5</v>
      </c>
      <c r="D114" s="3" t="s">
        <v>370</v>
      </c>
      <c r="E114" s="8" t="s">
        <v>372</v>
      </c>
      <c r="F114" s="4" t="s">
        <v>371</v>
      </c>
      <c r="G114" s="7" t="s">
        <v>27</v>
      </c>
      <c r="H114" s="2">
        <v>43950</v>
      </c>
      <c r="I114" s="6" t="s">
        <v>11</v>
      </c>
      <c r="J114" t="s">
        <v>1760</v>
      </c>
    </row>
    <row r="115" spans="1:10" x14ac:dyDescent="0.2">
      <c r="A115" s="5">
        <v>43937</v>
      </c>
      <c r="B115" s="9" t="s">
        <v>29</v>
      </c>
      <c r="C115" s="1" t="s">
        <v>13</v>
      </c>
      <c r="D115" s="3" t="s">
        <v>373</v>
      </c>
      <c r="E115" s="8" t="s">
        <v>376</v>
      </c>
      <c r="F115" s="4" t="s">
        <v>374</v>
      </c>
      <c r="G115" s="7" t="s">
        <v>375</v>
      </c>
      <c r="H115" s="2">
        <v>43949</v>
      </c>
      <c r="I115" s="6" t="s">
        <v>7</v>
      </c>
      <c r="J115" t="s">
        <v>1764</v>
      </c>
    </row>
    <row r="116" spans="1:10" x14ac:dyDescent="0.2">
      <c r="A116" s="5">
        <v>43936</v>
      </c>
      <c r="B116" s="9" t="s">
        <v>8</v>
      </c>
      <c r="C116" s="1" t="s">
        <v>16</v>
      </c>
      <c r="D116" s="3" t="s">
        <v>377</v>
      </c>
      <c r="E116" s="8" t="s">
        <v>379</v>
      </c>
      <c r="F116" s="4" t="s">
        <v>378</v>
      </c>
      <c r="G116" s="7" t="s">
        <v>361</v>
      </c>
      <c r="H116" s="2">
        <v>43970</v>
      </c>
      <c r="I116" s="6" t="s">
        <v>7</v>
      </c>
      <c r="J116" t="s">
        <v>1766</v>
      </c>
    </row>
    <row r="117" spans="1:10" x14ac:dyDescent="0.2">
      <c r="A117" s="5">
        <v>43937</v>
      </c>
      <c r="B117" s="9" t="s">
        <v>8</v>
      </c>
      <c r="C117" s="1" t="s">
        <v>16</v>
      </c>
      <c r="D117" s="3" t="s">
        <v>380</v>
      </c>
      <c r="E117" s="8" t="s">
        <v>382</v>
      </c>
      <c r="F117" s="4" t="s">
        <v>381</v>
      </c>
      <c r="G117" s="7" t="s">
        <v>153</v>
      </c>
      <c r="H117" s="2">
        <v>43957</v>
      </c>
      <c r="I117" s="6" t="s">
        <v>11</v>
      </c>
      <c r="J117" t="s">
        <v>1764</v>
      </c>
    </row>
    <row r="118" spans="1:10" x14ac:dyDescent="0.2">
      <c r="A118" s="5">
        <v>43936</v>
      </c>
      <c r="B118" s="9" t="s">
        <v>29</v>
      </c>
      <c r="C118" s="1" t="s">
        <v>16</v>
      </c>
      <c r="D118" s="3" t="s">
        <v>383</v>
      </c>
      <c r="E118" s="8" t="s">
        <v>385</v>
      </c>
      <c r="F118" s="4" t="s">
        <v>384</v>
      </c>
      <c r="G118" s="7" t="s">
        <v>68</v>
      </c>
      <c r="H118" s="2">
        <v>43956</v>
      </c>
      <c r="I118" s="6" t="s">
        <v>7</v>
      </c>
      <c r="J118" t="s">
        <v>1764</v>
      </c>
    </row>
    <row r="119" spans="1:10" x14ac:dyDescent="0.2">
      <c r="A119" s="5">
        <v>43937</v>
      </c>
      <c r="B119" s="9" t="s">
        <v>8</v>
      </c>
      <c r="C119" s="1" t="s">
        <v>16</v>
      </c>
      <c r="D119" s="3" t="s">
        <v>386</v>
      </c>
      <c r="E119" s="8" t="s">
        <v>388</v>
      </c>
      <c r="F119" s="4" t="s">
        <v>387</v>
      </c>
      <c r="G119" s="7" t="s">
        <v>15</v>
      </c>
      <c r="H119" s="2">
        <v>43977</v>
      </c>
      <c r="I119" s="6" t="s">
        <v>7</v>
      </c>
      <c r="J119" t="s">
        <v>1761</v>
      </c>
    </row>
    <row r="120" spans="1:10" x14ac:dyDescent="0.2">
      <c r="A120" s="5">
        <v>43938</v>
      </c>
      <c r="B120" s="9" t="s">
        <v>8</v>
      </c>
      <c r="C120" s="1" t="s">
        <v>5</v>
      </c>
      <c r="D120" s="3" t="s">
        <v>389</v>
      </c>
      <c r="E120" s="8" t="s">
        <v>146</v>
      </c>
      <c r="F120" s="4" t="s">
        <v>145</v>
      </c>
      <c r="G120" s="7" t="s">
        <v>15</v>
      </c>
      <c r="H120" s="2">
        <v>43948</v>
      </c>
      <c r="I120" s="6" t="s">
        <v>390</v>
      </c>
      <c r="J120" t="s">
        <v>1761</v>
      </c>
    </row>
    <row r="121" spans="1:10" x14ac:dyDescent="0.2">
      <c r="A121" s="5">
        <v>43937</v>
      </c>
      <c r="B121" s="9" t="s">
        <v>8</v>
      </c>
      <c r="C121" s="1" t="s">
        <v>13</v>
      </c>
      <c r="D121" s="3" t="s">
        <v>391</v>
      </c>
      <c r="E121" s="8" t="s">
        <v>394</v>
      </c>
      <c r="F121" s="4" t="s">
        <v>392</v>
      </c>
      <c r="G121" s="7" t="s">
        <v>393</v>
      </c>
      <c r="H121" s="2">
        <v>43949</v>
      </c>
      <c r="I121" s="6" t="s">
        <v>7</v>
      </c>
      <c r="J121" t="s">
        <v>1764</v>
      </c>
    </row>
    <row r="122" spans="1:10" x14ac:dyDescent="0.2">
      <c r="A122" s="5">
        <v>43937</v>
      </c>
      <c r="B122" s="9" t="s">
        <v>8</v>
      </c>
      <c r="C122" s="1" t="s">
        <v>16</v>
      </c>
      <c r="D122" s="3" t="s">
        <v>395</v>
      </c>
      <c r="E122" s="8" t="s">
        <v>397</v>
      </c>
      <c r="F122" s="4" t="s">
        <v>396</v>
      </c>
      <c r="G122" s="7" t="s">
        <v>125</v>
      </c>
      <c r="H122" s="2">
        <v>43944</v>
      </c>
      <c r="I122" s="6" t="s">
        <v>11</v>
      </c>
      <c r="J122" t="s">
        <v>1763</v>
      </c>
    </row>
    <row r="123" spans="1:10" x14ac:dyDescent="0.2">
      <c r="A123" s="5">
        <v>43937</v>
      </c>
      <c r="B123" s="9" t="s">
        <v>8</v>
      </c>
      <c r="C123" s="1" t="s">
        <v>13</v>
      </c>
      <c r="D123" s="3" t="s">
        <v>398</v>
      </c>
      <c r="E123" s="8" t="s">
        <v>399</v>
      </c>
      <c r="F123" s="4" t="s">
        <v>21</v>
      </c>
      <c r="G123" s="7" t="s">
        <v>23</v>
      </c>
      <c r="H123" s="2">
        <v>43957</v>
      </c>
      <c r="I123" s="6" t="s">
        <v>22</v>
      </c>
      <c r="J123" t="s">
        <v>1761</v>
      </c>
    </row>
    <row r="124" spans="1:10" x14ac:dyDescent="0.2">
      <c r="A124" s="5">
        <v>43937</v>
      </c>
      <c r="B124" s="9" t="s">
        <v>8</v>
      </c>
      <c r="C124" s="1" t="s">
        <v>16</v>
      </c>
      <c r="D124" s="3" t="s">
        <v>400</v>
      </c>
      <c r="E124" s="8" t="s">
        <v>402</v>
      </c>
      <c r="F124" s="4" t="s">
        <v>401</v>
      </c>
      <c r="G124" s="7" t="s">
        <v>15</v>
      </c>
      <c r="H124" s="2">
        <v>43955</v>
      </c>
      <c r="I124" s="6" t="s">
        <v>7</v>
      </c>
      <c r="J124" t="s">
        <v>1761</v>
      </c>
    </row>
    <row r="125" spans="1:10" x14ac:dyDescent="0.2">
      <c r="A125" s="5">
        <v>43938</v>
      </c>
      <c r="B125" s="9" t="s">
        <v>8</v>
      </c>
      <c r="C125" s="1" t="s">
        <v>16</v>
      </c>
      <c r="D125" s="3" t="s">
        <v>403</v>
      </c>
      <c r="E125" s="8" t="s">
        <v>404</v>
      </c>
      <c r="F125" s="4" t="s">
        <v>18</v>
      </c>
      <c r="G125" s="7" t="s">
        <v>9</v>
      </c>
      <c r="H125" s="2">
        <v>43958</v>
      </c>
      <c r="I125" s="6" t="s">
        <v>11</v>
      </c>
      <c r="J125" t="s">
        <v>1760</v>
      </c>
    </row>
    <row r="126" spans="1:10" x14ac:dyDescent="0.2">
      <c r="A126" s="5">
        <v>43941</v>
      </c>
      <c r="B126" s="9" t="s">
        <v>8</v>
      </c>
      <c r="C126" s="1" t="s">
        <v>5</v>
      </c>
      <c r="D126" s="3" t="s">
        <v>405</v>
      </c>
      <c r="E126" s="8" t="s">
        <v>407</v>
      </c>
      <c r="F126" s="4" t="s">
        <v>406</v>
      </c>
      <c r="G126" s="7" t="s">
        <v>15</v>
      </c>
      <c r="H126" s="2">
        <v>43963</v>
      </c>
      <c r="I126" s="6" t="s">
        <v>11</v>
      </c>
      <c r="J126" t="s">
        <v>1761</v>
      </c>
    </row>
    <row r="127" spans="1:10" x14ac:dyDescent="0.2">
      <c r="A127" s="5">
        <v>43938</v>
      </c>
      <c r="B127" s="9" t="s">
        <v>8</v>
      </c>
      <c r="C127" s="1" t="s">
        <v>16</v>
      </c>
      <c r="D127" s="3" t="s">
        <v>408</v>
      </c>
      <c r="E127" s="8" t="s">
        <v>410</v>
      </c>
      <c r="F127" s="4" t="s">
        <v>409</v>
      </c>
      <c r="G127" s="7" t="s">
        <v>51</v>
      </c>
      <c r="H127" s="2">
        <v>43971</v>
      </c>
      <c r="I127" s="6" t="s">
        <v>11</v>
      </c>
      <c r="J127" t="s">
        <v>1761</v>
      </c>
    </row>
    <row r="128" spans="1:10" x14ac:dyDescent="0.2">
      <c r="A128" s="5">
        <v>43937</v>
      </c>
      <c r="B128" s="9" t="s">
        <v>8</v>
      </c>
      <c r="C128" s="1" t="s">
        <v>5</v>
      </c>
      <c r="D128" s="3" t="s">
        <v>411</v>
      </c>
      <c r="E128" s="8" t="s">
        <v>413</v>
      </c>
      <c r="F128" s="4" t="s">
        <v>412</v>
      </c>
      <c r="G128" s="7" t="s">
        <v>9</v>
      </c>
      <c r="H128" s="2">
        <v>43949</v>
      </c>
      <c r="I128" s="6" t="s">
        <v>11</v>
      </c>
      <c r="J128" t="s">
        <v>1760</v>
      </c>
    </row>
    <row r="129" spans="1:10" x14ac:dyDescent="0.2">
      <c r="A129" s="5">
        <v>43941</v>
      </c>
      <c r="B129" s="9" t="s">
        <v>8</v>
      </c>
      <c r="C129" s="1" t="s">
        <v>5</v>
      </c>
      <c r="D129" s="3" t="s">
        <v>414</v>
      </c>
      <c r="E129" s="8" t="s">
        <v>416</v>
      </c>
      <c r="F129" s="4" t="s">
        <v>415</v>
      </c>
      <c r="G129" s="7" t="s">
        <v>9</v>
      </c>
      <c r="H129" s="2">
        <v>43957</v>
      </c>
      <c r="I129" s="6" t="s">
        <v>7</v>
      </c>
      <c r="J129" t="s">
        <v>1760</v>
      </c>
    </row>
    <row r="130" spans="1:10" x14ac:dyDescent="0.2">
      <c r="A130" s="5">
        <v>43938</v>
      </c>
      <c r="B130" s="9" t="s">
        <v>8</v>
      </c>
      <c r="C130" s="1" t="s">
        <v>10</v>
      </c>
      <c r="D130" s="3" t="s">
        <v>417</v>
      </c>
      <c r="E130" s="8" t="s">
        <v>419</v>
      </c>
      <c r="F130" s="4" t="s">
        <v>418</v>
      </c>
      <c r="G130" s="7" t="s">
        <v>15</v>
      </c>
      <c r="H130" s="2">
        <v>43950</v>
      </c>
      <c r="I130" s="6" t="s">
        <v>11</v>
      </c>
      <c r="J130" t="s">
        <v>1761</v>
      </c>
    </row>
    <row r="131" spans="1:10" x14ac:dyDescent="0.2">
      <c r="A131" s="5">
        <v>43938</v>
      </c>
      <c r="B131" s="9" t="s">
        <v>8</v>
      </c>
      <c r="C131" s="1" t="s">
        <v>10</v>
      </c>
      <c r="D131" s="3" t="s">
        <v>420</v>
      </c>
      <c r="E131" s="8" t="s">
        <v>421</v>
      </c>
      <c r="F131" s="4" t="s">
        <v>96</v>
      </c>
      <c r="G131" s="7" t="s">
        <v>15</v>
      </c>
      <c r="H131" s="2">
        <v>43973</v>
      </c>
      <c r="I131" s="6" t="s">
        <v>7</v>
      </c>
      <c r="J131" t="s">
        <v>1761</v>
      </c>
    </row>
    <row r="132" spans="1:10" x14ac:dyDescent="0.2">
      <c r="A132" s="5">
        <v>43938</v>
      </c>
      <c r="B132" s="9" t="s">
        <v>8</v>
      </c>
      <c r="C132" s="1" t="s">
        <v>5</v>
      </c>
      <c r="D132" s="3" t="s">
        <v>422</v>
      </c>
      <c r="E132" s="8" t="s">
        <v>424</v>
      </c>
      <c r="F132" s="4" t="s">
        <v>423</v>
      </c>
      <c r="G132" s="7" t="s">
        <v>313</v>
      </c>
      <c r="H132" s="2">
        <v>43944</v>
      </c>
      <c r="I132" s="6" t="s">
        <v>11</v>
      </c>
      <c r="J132" t="s">
        <v>1766</v>
      </c>
    </row>
    <row r="133" spans="1:10" x14ac:dyDescent="0.2">
      <c r="A133" s="5">
        <v>43938</v>
      </c>
      <c r="B133" s="9" t="s">
        <v>8</v>
      </c>
      <c r="C133" s="1" t="s">
        <v>5</v>
      </c>
      <c r="D133" s="3" t="s">
        <v>425</v>
      </c>
      <c r="E133" s="8" t="s">
        <v>428</v>
      </c>
      <c r="F133" s="4" t="s">
        <v>426</v>
      </c>
      <c r="G133" s="7" t="s">
        <v>427</v>
      </c>
      <c r="H133" s="2">
        <v>43943</v>
      </c>
      <c r="I133" s="6" t="s">
        <v>11</v>
      </c>
      <c r="J133" t="s">
        <v>1766</v>
      </c>
    </row>
    <row r="134" spans="1:10" x14ac:dyDescent="0.2">
      <c r="A134" s="5">
        <v>43940</v>
      </c>
      <c r="B134" s="9" t="s">
        <v>8</v>
      </c>
      <c r="C134" s="1" t="s">
        <v>5</v>
      </c>
      <c r="D134" s="3" t="s">
        <v>429</v>
      </c>
      <c r="E134" s="8" t="s">
        <v>430</v>
      </c>
      <c r="F134" s="4" t="s">
        <v>152</v>
      </c>
      <c r="G134" s="7" t="s">
        <v>153</v>
      </c>
      <c r="H134" s="2">
        <v>43945</v>
      </c>
      <c r="I134" s="6" t="s">
        <v>7</v>
      </c>
      <c r="J134" t="s">
        <v>1764</v>
      </c>
    </row>
    <row r="135" spans="1:10" x14ac:dyDescent="0.2">
      <c r="A135" s="5">
        <v>43940</v>
      </c>
      <c r="B135" s="9" t="s">
        <v>8</v>
      </c>
      <c r="C135" s="1" t="s">
        <v>5</v>
      </c>
      <c r="D135" s="3" t="s">
        <v>431</v>
      </c>
      <c r="E135" s="8" t="s">
        <v>433</v>
      </c>
      <c r="F135" s="4" t="s">
        <v>432</v>
      </c>
      <c r="G135" s="7" t="s">
        <v>153</v>
      </c>
      <c r="H135" s="2">
        <v>43523</v>
      </c>
      <c r="I135" s="6" t="s">
        <v>390</v>
      </c>
      <c r="J135" t="s">
        <v>1764</v>
      </c>
    </row>
    <row r="136" spans="1:10" x14ac:dyDescent="0.2">
      <c r="A136" s="5">
        <v>43939</v>
      </c>
      <c r="B136" s="9" t="s">
        <v>8</v>
      </c>
      <c r="C136" s="1" t="s">
        <v>13</v>
      </c>
      <c r="D136" s="3" t="s">
        <v>434</v>
      </c>
      <c r="E136" s="8" t="s">
        <v>436</v>
      </c>
      <c r="F136" s="4" t="s">
        <v>435</v>
      </c>
      <c r="G136" s="7" t="s">
        <v>15</v>
      </c>
      <c r="H136" s="2">
        <v>43955</v>
      </c>
      <c r="I136" s="6" t="s">
        <v>7</v>
      </c>
      <c r="J136" t="s">
        <v>1761</v>
      </c>
    </row>
    <row r="137" spans="1:10" x14ac:dyDescent="0.2">
      <c r="A137" s="5">
        <v>43938</v>
      </c>
      <c r="B137" s="9" t="s">
        <v>8</v>
      </c>
      <c r="C137" s="1" t="s">
        <v>13</v>
      </c>
      <c r="D137" s="3" t="s">
        <v>437</v>
      </c>
      <c r="E137" s="8" t="s">
        <v>439</v>
      </c>
      <c r="F137" s="4" t="s">
        <v>438</v>
      </c>
      <c r="G137" s="7" t="s">
        <v>68</v>
      </c>
      <c r="H137" s="2">
        <v>44012</v>
      </c>
      <c r="I137" s="6" t="s">
        <v>22</v>
      </c>
      <c r="J137" t="s">
        <v>1764</v>
      </c>
    </row>
    <row r="138" spans="1:10" x14ac:dyDescent="0.2">
      <c r="A138" s="5">
        <v>43942</v>
      </c>
      <c r="B138" s="9" t="s">
        <v>8</v>
      </c>
      <c r="C138" s="1" t="s">
        <v>13</v>
      </c>
      <c r="D138" s="3" t="s">
        <v>440</v>
      </c>
      <c r="E138" s="8" t="s">
        <v>442</v>
      </c>
      <c r="F138" s="4" t="s">
        <v>441</v>
      </c>
      <c r="G138" s="7" t="s">
        <v>125</v>
      </c>
      <c r="H138" s="2">
        <v>43963</v>
      </c>
      <c r="I138" s="6" t="s">
        <v>11</v>
      </c>
      <c r="J138" t="s">
        <v>1763</v>
      </c>
    </row>
    <row r="139" spans="1:10" x14ac:dyDescent="0.2">
      <c r="A139" s="5">
        <v>43942</v>
      </c>
      <c r="B139" s="9" t="s">
        <v>8</v>
      </c>
      <c r="C139" s="1" t="s">
        <v>5</v>
      </c>
      <c r="D139" s="3" t="s">
        <v>443</v>
      </c>
      <c r="E139" s="8" t="s">
        <v>445</v>
      </c>
      <c r="F139" s="4" t="s">
        <v>444</v>
      </c>
      <c r="G139" s="7" t="s">
        <v>90</v>
      </c>
      <c r="H139" s="2">
        <v>43949</v>
      </c>
      <c r="I139" s="6" t="s">
        <v>11</v>
      </c>
      <c r="J139" t="s">
        <v>1763</v>
      </c>
    </row>
    <row r="140" spans="1:10" x14ac:dyDescent="0.2">
      <c r="A140" s="5">
        <v>43942</v>
      </c>
      <c r="B140" s="9" t="s">
        <v>8</v>
      </c>
      <c r="C140" s="1" t="s">
        <v>13</v>
      </c>
      <c r="D140" s="3" t="s">
        <v>446</v>
      </c>
      <c r="E140" s="8" t="s">
        <v>447</v>
      </c>
      <c r="F140" s="4" t="s">
        <v>444</v>
      </c>
      <c r="G140" s="7" t="s">
        <v>90</v>
      </c>
      <c r="H140" s="2">
        <v>43951</v>
      </c>
      <c r="I140" s="6" t="s">
        <v>11</v>
      </c>
      <c r="J140" t="s">
        <v>1763</v>
      </c>
    </row>
    <row r="141" spans="1:10" x14ac:dyDescent="0.2">
      <c r="A141" s="5">
        <v>43941</v>
      </c>
      <c r="B141" s="9" t="s">
        <v>8</v>
      </c>
      <c r="C141" s="1" t="s">
        <v>16</v>
      </c>
      <c r="D141" s="3" t="s">
        <v>448</v>
      </c>
      <c r="E141" s="8" t="s">
        <v>450</v>
      </c>
      <c r="F141" s="4" t="s">
        <v>449</v>
      </c>
      <c r="G141" s="7" t="s">
        <v>125</v>
      </c>
      <c r="H141" s="2">
        <v>43949</v>
      </c>
      <c r="I141" s="6" t="s">
        <v>7</v>
      </c>
      <c r="J141" t="s">
        <v>1763</v>
      </c>
    </row>
    <row r="142" spans="1:10" x14ac:dyDescent="0.2">
      <c r="A142" s="5">
        <v>43941</v>
      </c>
      <c r="B142" s="9" t="s">
        <v>8</v>
      </c>
      <c r="C142" s="1" t="s">
        <v>16</v>
      </c>
      <c r="D142" s="3" t="s">
        <v>451</v>
      </c>
      <c r="E142" s="8" t="s">
        <v>453</v>
      </c>
      <c r="F142" s="4" t="s">
        <v>452</v>
      </c>
      <c r="G142" s="7" t="s">
        <v>15</v>
      </c>
      <c r="H142" s="2">
        <v>43971</v>
      </c>
      <c r="I142" s="6" t="s">
        <v>11</v>
      </c>
      <c r="J142" t="s">
        <v>1761</v>
      </c>
    </row>
    <row r="143" spans="1:10" x14ac:dyDescent="0.2">
      <c r="A143" s="5">
        <v>43942</v>
      </c>
      <c r="B143" s="9" t="s">
        <v>8</v>
      </c>
      <c r="C143" s="1" t="s">
        <v>5</v>
      </c>
      <c r="D143" s="3" t="s">
        <v>454</v>
      </c>
      <c r="E143" s="8" t="s">
        <v>32</v>
      </c>
      <c r="F143" s="4" t="s">
        <v>31</v>
      </c>
      <c r="G143" s="7" t="s">
        <v>15</v>
      </c>
      <c r="H143" s="2">
        <v>43957</v>
      </c>
      <c r="I143" s="6" t="s">
        <v>11</v>
      </c>
      <c r="J143" t="s">
        <v>1761</v>
      </c>
    </row>
    <row r="144" spans="1:10" x14ac:dyDescent="0.2">
      <c r="A144" s="5">
        <v>43941</v>
      </c>
      <c r="B144" s="9" t="s">
        <v>8</v>
      </c>
      <c r="C144" s="1" t="s">
        <v>5</v>
      </c>
      <c r="D144" s="3" t="s">
        <v>455</v>
      </c>
      <c r="E144" s="8" t="s">
        <v>457</v>
      </c>
      <c r="F144" s="4" t="s">
        <v>456</v>
      </c>
      <c r="G144" s="7" t="s">
        <v>15</v>
      </c>
      <c r="H144" s="2">
        <v>44007</v>
      </c>
      <c r="I144" s="6" t="s">
        <v>11</v>
      </c>
      <c r="J144" t="s">
        <v>1761</v>
      </c>
    </row>
    <row r="145" spans="1:10" x14ac:dyDescent="0.2">
      <c r="A145" s="5">
        <v>43942</v>
      </c>
      <c r="B145" s="9" t="s">
        <v>8</v>
      </c>
      <c r="C145" s="1" t="s">
        <v>16</v>
      </c>
      <c r="D145" s="3" t="s">
        <v>458</v>
      </c>
      <c r="E145" s="8" t="s">
        <v>460</v>
      </c>
      <c r="F145" s="4" t="s">
        <v>459</v>
      </c>
      <c r="G145" s="7" t="s">
        <v>313</v>
      </c>
      <c r="H145" s="2">
        <v>44014</v>
      </c>
      <c r="I145" s="6" t="s">
        <v>11</v>
      </c>
      <c r="J145" t="s">
        <v>1766</v>
      </c>
    </row>
    <row r="146" spans="1:10" x14ac:dyDescent="0.2">
      <c r="A146" s="5">
        <v>43942</v>
      </c>
      <c r="B146" s="9" t="s">
        <v>8</v>
      </c>
      <c r="C146" s="1" t="s">
        <v>14</v>
      </c>
      <c r="D146" s="3" t="s">
        <v>461</v>
      </c>
      <c r="E146" s="8" t="s">
        <v>463</v>
      </c>
      <c r="F146" s="4" t="s">
        <v>462</v>
      </c>
      <c r="G146" s="7" t="s">
        <v>68</v>
      </c>
      <c r="H146" s="2">
        <v>43963</v>
      </c>
      <c r="I146" s="6" t="s">
        <v>7</v>
      </c>
      <c r="J146" t="s">
        <v>1764</v>
      </c>
    </row>
    <row r="147" spans="1:10" x14ac:dyDescent="0.2">
      <c r="A147" s="5">
        <v>43942</v>
      </c>
      <c r="B147" s="9" t="s">
        <v>8</v>
      </c>
      <c r="C147" s="1" t="s">
        <v>5</v>
      </c>
      <c r="D147" s="3" t="s">
        <v>464</v>
      </c>
      <c r="E147" s="8" t="s">
        <v>465</v>
      </c>
      <c r="F147" s="4" t="s">
        <v>350</v>
      </c>
      <c r="G147" s="7" t="s">
        <v>41</v>
      </c>
      <c r="H147" s="2">
        <v>43957</v>
      </c>
      <c r="I147" s="6" t="s">
        <v>11</v>
      </c>
      <c r="J147" t="s">
        <v>1762</v>
      </c>
    </row>
    <row r="148" spans="1:10" x14ac:dyDescent="0.2">
      <c r="A148" s="5">
        <v>43942</v>
      </c>
      <c r="B148" s="9" t="s">
        <v>8</v>
      </c>
      <c r="C148" s="1" t="s">
        <v>5</v>
      </c>
      <c r="D148" s="3" t="s">
        <v>466</v>
      </c>
      <c r="E148" s="8" t="s">
        <v>75</v>
      </c>
      <c r="F148" s="4" t="s">
        <v>74</v>
      </c>
      <c r="G148" s="7" t="s">
        <v>15</v>
      </c>
      <c r="H148" s="2">
        <v>43951</v>
      </c>
      <c r="I148" s="6" t="s">
        <v>11</v>
      </c>
      <c r="J148" t="s">
        <v>1761</v>
      </c>
    </row>
    <row r="149" spans="1:10" x14ac:dyDescent="0.2">
      <c r="A149" s="5">
        <v>43942</v>
      </c>
      <c r="B149" s="9" t="s">
        <v>8</v>
      </c>
      <c r="C149" s="1" t="s">
        <v>16</v>
      </c>
      <c r="D149" s="3" t="s">
        <v>467</v>
      </c>
      <c r="E149" s="8" t="s">
        <v>469</v>
      </c>
      <c r="F149" s="4" t="s">
        <v>468</v>
      </c>
      <c r="G149" s="7" t="s">
        <v>15</v>
      </c>
      <c r="H149" s="2">
        <v>43973</v>
      </c>
      <c r="I149" s="6" t="s">
        <v>11</v>
      </c>
      <c r="J149" t="s">
        <v>1761</v>
      </c>
    </row>
    <row r="150" spans="1:10" x14ac:dyDescent="0.2">
      <c r="A150" s="5">
        <v>43943</v>
      </c>
      <c r="B150" s="9" t="s">
        <v>8</v>
      </c>
      <c r="C150" s="1" t="s">
        <v>16</v>
      </c>
      <c r="D150" s="3" t="s">
        <v>470</v>
      </c>
      <c r="E150" s="8" t="s">
        <v>471</v>
      </c>
      <c r="F150" s="4" t="s">
        <v>343</v>
      </c>
      <c r="G150" s="7" t="s">
        <v>51</v>
      </c>
      <c r="H150" s="2">
        <v>43962</v>
      </c>
      <c r="I150" s="6" t="s">
        <v>11</v>
      </c>
      <c r="J150" t="s">
        <v>1761</v>
      </c>
    </row>
    <row r="151" spans="1:10" x14ac:dyDescent="0.2">
      <c r="A151" s="5">
        <v>43942</v>
      </c>
      <c r="B151" s="9" t="s">
        <v>8</v>
      </c>
      <c r="C151" s="1" t="s">
        <v>5</v>
      </c>
      <c r="D151" s="3" t="s">
        <v>472</v>
      </c>
      <c r="E151" s="8" t="s">
        <v>474</v>
      </c>
      <c r="F151" s="4" t="s">
        <v>473</v>
      </c>
      <c r="G151" s="7" t="s">
        <v>313</v>
      </c>
      <c r="H151" s="2">
        <v>43957</v>
      </c>
      <c r="I151" s="6" t="s">
        <v>35</v>
      </c>
      <c r="J151" t="s">
        <v>1766</v>
      </c>
    </row>
    <row r="152" spans="1:10" x14ac:dyDescent="0.2">
      <c r="A152" s="5">
        <v>43943</v>
      </c>
      <c r="B152" s="9" t="s">
        <v>8</v>
      </c>
      <c r="C152" s="1" t="s">
        <v>13</v>
      </c>
      <c r="D152" s="3" t="s">
        <v>475</v>
      </c>
      <c r="E152" s="8" t="s">
        <v>477</v>
      </c>
      <c r="F152" s="4" t="s">
        <v>476</v>
      </c>
      <c r="G152" s="7" t="s">
        <v>15</v>
      </c>
      <c r="H152" s="2">
        <v>43957</v>
      </c>
      <c r="I152" s="6" t="s">
        <v>11</v>
      </c>
      <c r="J152" t="s">
        <v>1761</v>
      </c>
    </row>
    <row r="153" spans="1:10" x14ac:dyDescent="0.2">
      <c r="A153" s="5">
        <v>43944</v>
      </c>
      <c r="B153" s="9" t="s">
        <v>8</v>
      </c>
      <c r="C153" s="1" t="s">
        <v>16</v>
      </c>
      <c r="D153" s="3" t="s">
        <v>478</v>
      </c>
      <c r="E153" s="8" t="s">
        <v>480</v>
      </c>
      <c r="F153" s="4" t="s">
        <v>479</v>
      </c>
      <c r="G153" s="7" t="s">
        <v>393</v>
      </c>
      <c r="H153" s="2">
        <v>43963</v>
      </c>
      <c r="I153" s="6" t="s">
        <v>11</v>
      </c>
      <c r="J153" t="s">
        <v>1764</v>
      </c>
    </row>
    <row r="154" spans="1:10" x14ac:dyDescent="0.2">
      <c r="A154" s="5">
        <v>43944</v>
      </c>
      <c r="B154" s="9" t="s">
        <v>8</v>
      </c>
      <c r="C154" s="1" t="s">
        <v>16</v>
      </c>
      <c r="D154" s="3" t="s">
        <v>481</v>
      </c>
      <c r="E154" s="8" t="s">
        <v>483</v>
      </c>
      <c r="F154" s="4" t="s">
        <v>482</v>
      </c>
      <c r="G154" s="7" t="s">
        <v>361</v>
      </c>
      <c r="H154" s="2">
        <v>43979</v>
      </c>
      <c r="I154" s="6" t="s">
        <v>11</v>
      </c>
      <c r="J154" t="s">
        <v>1766</v>
      </c>
    </row>
    <row r="155" spans="1:10" x14ac:dyDescent="0.2">
      <c r="A155" s="5">
        <v>43943</v>
      </c>
      <c r="B155" s="9" t="s">
        <v>8</v>
      </c>
      <c r="C155" s="1" t="s">
        <v>5</v>
      </c>
      <c r="D155" s="3" t="s">
        <v>484</v>
      </c>
      <c r="E155" s="8" t="s">
        <v>428</v>
      </c>
      <c r="F155" s="4" t="s">
        <v>426</v>
      </c>
      <c r="G155" s="7" t="s">
        <v>427</v>
      </c>
      <c r="H155" s="2">
        <v>43949</v>
      </c>
      <c r="I155" s="6" t="s">
        <v>11</v>
      </c>
      <c r="J155" t="s">
        <v>1766</v>
      </c>
    </row>
    <row r="156" spans="1:10" x14ac:dyDescent="0.2">
      <c r="A156" s="5">
        <v>43944</v>
      </c>
      <c r="B156" s="9" t="s">
        <v>8</v>
      </c>
      <c r="C156" s="1" t="s">
        <v>10</v>
      </c>
      <c r="D156" s="3" t="s">
        <v>485</v>
      </c>
      <c r="E156" s="8" t="s">
        <v>487</v>
      </c>
      <c r="F156" s="4" t="s">
        <v>486</v>
      </c>
      <c r="G156" s="7" t="s">
        <v>271</v>
      </c>
      <c r="H156" s="2">
        <v>43997</v>
      </c>
      <c r="I156" s="6" t="s">
        <v>11</v>
      </c>
      <c r="J156" t="s">
        <v>1764</v>
      </c>
    </row>
    <row r="157" spans="1:10" x14ac:dyDescent="0.2">
      <c r="A157" s="5">
        <v>43944</v>
      </c>
      <c r="B157" s="9" t="s">
        <v>8</v>
      </c>
      <c r="C157" s="1" t="s">
        <v>5</v>
      </c>
      <c r="D157" s="3" t="s">
        <v>488</v>
      </c>
      <c r="E157" s="8" t="s">
        <v>489</v>
      </c>
      <c r="F157" s="4" t="s">
        <v>350</v>
      </c>
      <c r="G157" s="7" t="s">
        <v>41</v>
      </c>
      <c r="H157" s="2">
        <v>43985</v>
      </c>
      <c r="I157" s="6" t="s">
        <v>11</v>
      </c>
      <c r="J157" t="s">
        <v>1762</v>
      </c>
    </row>
    <row r="158" spans="1:10" x14ac:dyDescent="0.2">
      <c r="A158" s="5">
        <v>43944</v>
      </c>
      <c r="B158" s="9" t="s">
        <v>29</v>
      </c>
      <c r="C158" s="1" t="s">
        <v>16</v>
      </c>
      <c r="D158" s="3" t="s">
        <v>490</v>
      </c>
      <c r="E158" s="8" t="s">
        <v>491</v>
      </c>
      <c r="F158" s="4" t="s">
        <v>67</v>
      </c>
      <c r="G158" s="7" t="s">
        <v>68</v>
      </c>
      <c r="H158" s="2">
        <v>43962</v>
      </c>
      <c r="I158" s="6" t="s">
        <v>7</v>
      </c>
      <c r="J158" t="s">
        <v>1764</v>
      </c>
    </row>
    <row r="159" spans="1:10" x14ac:dyDescent="0.2">
      <c r="A159" s="5">
        <v>43944</v>
      </c>
      <c r="B159" s="9" t="s">
        <v>8</v>
      </c>
      <c r="C159" s="1" t="s">
        <v>5</v>
      </c>
      <c r="D159" s="3" t="s">
        <v>492</v>
      </c>
      <c r="E159" s="8" t="s">
        <v>495</v>
      </c>
      <c r="F159" s="4" t="s">
        <v>493</v>
      </c>
      <c r="G159" s="7" t="s">
        <v>494</v>
      </c>
      <c r="H159" s="2">
        <v>43969</v>
      </c>
      <c r="I159" s="6" t="s">
        <v>11</v>
      </c>
      <c r="J159" t="s">
        <v>1761</v>
      </c>
    </row>
    <row r="160" spans="1:10" x14ac:dyDescent="0.2">
      <c r="A160" s="5">
        <v>43944</v>
      </c>
      <c r="B160" s="9" t="s">
        <v>8</v>
      </c>
      <c r="C160" s="1" t="s">
        <v>5</v>
      </c>
      <c r="D160" s="3" t="s">
        <v>496</v>
      </c>
      <c r="E160" s="8" t="s">
        <v>498</v>
      </c>
      <c r="F160" s="4" t="s">
        <v>497</v>
      </c>
      <c r="G160" s="7" t="s">
        <v>15</v>
      </c>
      <c r="H160" s="2">
        <v>43955</v>
      </c>
      <c r="I160" s="6" t="s">
        <v>11</v>
      </c>
      <c r="J160" t="s">
        <v>1761</v>
      </c>
    </row>
    <row r="161" spans="1:10" x14ac:dyDescent="0.2">
      <c r="A161" s="5">
        <v>43944</v>
      </c>
      <c r="B161" s="9" t="s">
        <v>8</v>
      </c>
      <c r="C161" s="1" t="s">
        <v>5</v>
      </c>
      <c r="D161" s="3" t="s">
        <v>499</v>
      </c>
      <c r="E161" s="8" t="s">
        <v>502</v>
      </c>
      <c r="F161" s="4" t="s">
        <v>500</v>
      </c>
      <c r="G161" s="7" t="s">
        <v>501</v>
      </c>
      <c r="H161" s="2">
        <v>43964</v>
      </c>
      <c r="I161" s="6" t="s">
        <v>11</v>
      </c>
      <c r="J161" t="s">
        <v>1764</v>
      </c>
    </row>
    <row r="162" spans="1:10" x14ac:dyDescent="0.2">
      <c r="A162" s="5">
        <v>43945</v>
      </c>
      <c r="B162" s="9" t="s">
        <v>8</v>
      </c>
      <c r="C162" s="1" t="s">
        <v>5</v>
      </c>
      <c r="D162" s="3" t="s">
        <v>503</v>
      </c>
      <c r="E162" s="8" t="s">
        <v>505</v>
      </c>
      <c r="F162" s="4" t="s">
        <v>504</v>
      </c>
      <c r="G162" s="7" t="s">
        <v>15</v>
      </c>
      <c r="H162" s="2">
        <v>43991</v>
      </c>
      <c r="I162" s="6" t="s">
        <v>11</v>
      </c>
      <c r="J162" t="s">
        <v>1761</v>
      </c>
    </row>
    <row r="163" spans="1:10" x14ac:dyDescent="0.2">
      <c r="A163" s="5">
        <v>43945</v>
      </c>
      <c r="B163" s="9" t="s">
        <v>8</v>
      </c>
      <c r="C163" s="1" t="s">
        <v>10</v>
      </c>
      <c r="D163" s="3" t="s">
        <v>506</v>
      </c>
      <c r="E163" s="8" t="s">
        <v>508</v>
      </c>
      <c r="F163" s="4" t="s">
        <v>507</v>
      </c>
      <c r="G163" s="7" t="s">
        <v>41</v>
      </c>
      <c r="H163" s="2">
        <v>43964</v>
      </c>
      <c r="I163" s="6" t="s">
        <v>7</v>
      </c>
      <c r="J163" t="s">
        <v>1762</v>
      </c>
    </row>
    <row r="164" spans="1:10" x14ac:dyDescent="0.2">
      <c r="A164" s="5">
        <v>43945</v>
      </c>
      <c r="B164" s="9" t="s">
        <v>8</v>
      </c>
      <c r="C164" s="1" t="s">
        <v>13</v>
      </c>
      <c r="D164" s="3" t="s">
        <v>509</v>
      </c>
      <c r="E164" s="8" t="s">
        <v>511</v>
      </c>
      <c r="F164" s="4" t="s">
        <v>510</v>
      </c>
      <c r="G164" s="7" t="s">
        <v>15</v>
      </c>
      <c r="H164" s="2">
        <v>43976</v>
      </c>
      <c r="I164" s="6" t="s">
        <v>7</v>
      </c>
      <c r="J164" t="s">
        <v>1761</v>
      </c>
    </row>
    <row r="165" spans="1:10" x14ac:dyDescent="0.2">
      <c r="A165" s="5">
        <v>43945</v>
      </c>
      <c r="B165" s="9" t="s">
        <v>8</v>
      </c>
      <c r="C165" s="1" t="s">
        <v>13</v>
      </c>
      <c r="D165" s="3" t="s">
        <v>512</v>
      </c>
      <c r="E165" s="8" t="s">
        <v>514</v>
      </c>
      <c r="F165" s="4" t="s">
        <v>513</v>
      </c>
      <c r="G165" s="7" t="s">
        <v>125</v>
      </c>
      <c r="H165" s="2">
        <v>43971</v>
      </c>
      <c r="I165" s="6" t="s">
        <v>11</v>
      </c>
      <c r="J165" t="s">
        <v>1763</v>
      </c>
    </row>
    <row r="166" spans="1:10" x14ac:dyDescent="0.2">
      <c r="A166" s="5">
        <v>43945</v>
      </c>
      <c r="B166" s="9" t="s">
        <v>8</v>
      </c>
      <c r="C166" s="1" t="s">
        <v>13</v>
      </c>
      <c r="D166" s="3" t="s">
        <v>515</v>
      </c>
      <c r="E166" s="8" t="s">
        <v>517</v>
      </c>
      <c r="F166" s="4" t="s">
        <v>516</v>
      </c>
      <c r="G166" s="7" t="s">
        <v>125</v>
      </c>
      <c r="H166" s="2">
        <v>43999</v>
      </c>
      <c r="I166" s="6" t="s">
        <v>11</v>
      </c>
      <c r="J166" t="s">
        <v>1763</v>
      </c>
    </row>
    <row r="167" spans="1:10" x14ac:dyDescent="0.2">
      <c r="A167" s="5">
        <v>43944</v>
      </c>
      <c r="B167" s="9" t="s">
        <v>29</v>
      </c>
      <c r="C167" s="1" t="s">
        <v>16</v>
      </c>
      <c r="D167" s="3" t="s">
        <v>518</v>
      </c>
      <c r="E167" s="8" t="s">
        <v>522</v>
      </c>
      <c r="F167" s="4" t="s">
        <v>519</v>
      </c>
      <c r="G167" s="7" t="s">
        <v>521</v>
      </c>
      <c r="H167" s="2">
        <v>43962</v>
      </c>
      <c r="I167" s="6" t="s">
        <v>520</v>
      </c>
      <c r="J167" t="s">
        <v>1762</v>
      </c>
    </row>
    <row r="168" spans="1:10" x14ac:dyDescent="0.2">
      <c r="A168" s="5">
        <v>43945</v>
      </c>
      <c r="B168" s="9" t="s">
        <v>8</v>
      </c>
      <c r="C168" s="1" t="s">
        <v>13</v>
      </c>
      <c r="D168" s="3" t="s">
        <v>523</v>
      </c>
      <c r="E168" s="8" t="s">
        <v>525</v>
      </c>
      <c r="F168" s="4" t="s">
        <v>524</v>
      </c>
      <c r="G168" s="7" t="s">
        <v>68</v>
      </c>
      <c r="H168" s="2">
        <v>43963</v>
      </c>
      <c r="I168" s="6" t="s">
        <v>11</v>
      </c>
      <c r="J168" t="s">
        <v>1764</v>
      </c>
    </row>
    <row r="169" spans="1:10" x14ac:dyDescent="0.2">
      <c r="A169" s="5">
        <v>43945</v>
      </c>
      <c r="B169" s="9" t="s">
        <v>8</v>
      </c>
      <c r="C169" s="1" t="s">
        <v>13</v>
      </c>
      <c r="D169" s="3" t="s">
        <v>526</v>
      </c>
      <c r="E169" s="8" t="s">
        <v>528</v>
      </c>
      <c r="F169" s="4" t="s">
        <v>527</v>
      </c>
      <c r="G169" s="7" t="s">
        <v>205</v>
      </c>
      <c r="H169" s="2">
        <v>43971</v>
      </c>
      <c r="I169" s="6" t="s">
        <v>11</v>
      </c>
      <c r="J169" t="s">
        <v>1761</v>
      </c>
    </row>
    <row r="170" spans="1:10" x14ac:dyDescent="0.2">
      <c r="A170" s="5">
        <v>43945</v>
      </c>
      <c r="B170" s="9" t="s">
        <v>8</v>
      </c>
      <c r="C170" s="1" t="s">
        <v>13</v>
      </c>
      <c r="D170" s="3" t="s">
        <v>529</v>
      </c>
      <c r="E170" s="8" t="s">
        <v>531</v>
      </c>
      <c r="F170" s="4" t="s">
        <v>530</v>
      </c>
      <c r="G170" s="7" t="s">
        <v>15</v>
      </c>
      <c r="H170" s="2">
        <v>43984</v>
      </c>
      <c r="I170" s="6" t="s">
        <v>11</v>
      </c>
      <c r="J170" t="s">
        <v>1761</v>
      </c>
    </row>
    <row r="171" spans="1:10" x14ac:dyDescent="0.2">
      <c r="A171" s="5">
        <v>43946</v>
      </c>
      <c r="B171" s="9" t="s">
        <v>8</v>
      </c>
      <c r="C171" s="1" t="s">
        <v>13</v>
      </c>
      <c r="D171" s="3" t="s">
        <v>532</v>
      </c>
      <c r="E171" s="8" t="s">
        <v>534</v>
      </c>
      <c r="F171" s="4" t="s">
        <v>533</v>
      </c>
      <c r="G171" s="7" t="s">
        <v>36</v>
      </c>
      <c r="H171" s="2">
        <v>43963</v>
      </c>
      <c r="I171" s="6" t="s">
        <v>11</v>
      </c>
      <c r="J171" t="s">
        <v>1762</v>
      </c>
    </row>
    <row r="172" spans="1:10" x14ac:dyDescent="0.2">
      <c r="A172" s="5">
        <v>43948</v>
      </c>
      <c r="B172" s="9" t="s">
        <v>8</v>
      </c>
      <c r="C172" s="1" t="s">
        <v>5</v>
      </c>
      <c r="D172" s="3" t="s">
        <v>535</v>
      </c>
      <c r="E172" s="8" t="s">
        <v>537</v>
      </c>
      <c r="F172" s="4" t="s">
        <v>536</v>
      </c>
      <c r="G172" s="7" t="s">
        <v>9</v>
      </c>
      <c r="H172" s="2">
        <v>43985</v>
      </c>
      <c r="I172" s="6" t="s">
        <v>11</v>
      </c>
      <c r="J172" t="s">
        <v>1760</v>
      </c>
    </row>
    <row r="173" spans="1:10" x14ac:dyDescent="0.2">
      <c r="A173" s="5">
        <v>43948</v>
      </c>
      <c r="B173" s="9" t="s">
        <v>8</v>
      </c>
      <c r="C173" s="1" t="s">
        <v>16</v>
      </c>
      <c r="D173" s="3" t="s">
        <v>538</v>
      </c>
      <c r="E173" s="8" t="s">
        <v>540</v>
      </c>
      <c r="F173" s="4" t="s">
        <v>539</v>
      </c>
      <c r="G173" s="7" t="s">
        <v>125</v>
      </c>
      <c r="H173" s="2">
        <v>43985</v>
      </c>
      <c r="I173" s="6" t="s">
        <v>11</v>
      </c>
      <c r="J173" t="s">
        <v>1763</v>
      </c>
    </row>
    <row r="174" spans="1:10" x14ac:dyDescent="0.2">
      <c r="A174" s="5">
        <v>43947</v>
      </c>
      <c r="B174" s="9" t="s">
        <v>8</v>
      </c>
      <c r="C174" s="1" t="s">
        <v>16</v>
      </c>
      <c r="D174" s="3" t="s">
        <v>541</v>
      </c>
      <c r="E174" s="8" t="s">
        <v>543</v>
      </c>
      <c r="F174" s="4" t="s">
        <v>542</v>
      </c>
      <c r="G174" s="7" t="s">
        <v>153</v>
      </c>
      <c r="H174" s="2">
        <v>43971</v>
      </c>
      <c r="I174" s="6" t="s">
        <v>7</v>
      </c>
      <c r="J174" t="s">
        <v>1764</v>
      </c>
    </row>
    <row r="175" spans="1:10" x14ac:dyDescent="0.2">
      <c r="A175" s="5">
        <v>43947</v>
      </c>
      <c r="B175" s="9" t="s">
        <v>29</v>
      </c>
      <c r="C175" s="1" t="s">
        <v>13</v>
      </c>
      <c r="D175" s="3" t="s">
        <v>544</v>
      </c>
      <c r="E175" s="8" t="s">
        <v>547</v>
      </c>
      <c r="F175" s="4" t="s">
        <v>545</v>
      </c>
      <c r="G175" s="7" t="s">
        <v>546</v>
      </c>
      <c r="H175" s="2">
        <v>43964</v>
      </c>
      <c r="I175" s="6" t="s">
        <v>7</v>
      </c>
      <c r="J175" t="s">
        <v>1763</v>
      </c>
    </row>
    <row r="176" spans="1:10" x14ac:dyDescent="0.2">
      <c r="A176" s="5">
        <v>43948</v>
      </c>
      <c r="B176" s="9" t="s">
        <v>29</v>
      </c>
      <c r="C176" s="1" t="s">
        <v>16</v>
      </c>
      <c r="D176" s="3" t="s">
        <v>548</v>
      </c>
      <c r="E176" s="8" t="s">
        <v>550</v>
      </c>
      <c r="F176" s="4" t="s">
        <v>549</v>
      </c>
      <c r="G176" s="7" t="s">
        <v>51</v>
      </c>
      <c r="H176" s="2">
        <v>43984</v>
      </c>
      <c r="I176" s="6" t="s">
        <v>11</v>
      </c>
      <c r="J176" t="s">
        <v>1761</v>
      </c>
    </row>
    <row r="177" spans="1:10" x14ac:dyDescent="0.2">
      <c r="A177" s="5">
        <v>43945</v>
      </c>
      <c r="B177" s="9" t="s">
        <v>8</v>
      </c>
      <c r="C177" s="1" t="s">
        <v>5</v>
      </c>
      <c r="D177" s="3" t="s">
        <v>551</v>
      </c>
      <c r="E177" s="8" t="s">
        <v>553</v>
      </c>
      <c r="F177" s="4" t="s">
        <v>552</v>
      </c>
      <c r="G177" s="7" t="s">
        <v>15</v>
      </c>
      <c r="H177" s="2">
        <v>43965</v>
      </c>
      <c r="I177" s="6" t="s">
        <v>11</v>
      </c>
      <c r="J177" t="s">
        <v>1761</v>
      </c>
    </row>
    <row r="178" spans="1:10" x14ac:dyDescent="0.2">
      <c r="A178" s="5">
        <v>43948</v>
      </c>
      <c r="B178" s="9" t="s">
        <v>8</v>
      </c>
      <c r="C178" s="1" t="s">
        <v>5</v>
      </c>
      <c r="D178" s="3" t="s">
        <v>554</v>
      </c>
      <c r="E178" s="8" t="s">
        <v>557</v>
      </c>
      <c r="F178" s="4" t="s">
        <v>555</v>
      </c>
      <c r="G178" s="7" t="s">
        <v>556</v>
      </c>
      <c r="I178" s="6" t="s">
        <v>390</v>
      </c>
      <c r="J178" t="s">
        <v>1763</v>
      </c>
    </row>
    <row r="179" spans="1:10" x14ac:dyDescent="0.2">
      <c r="A179" s="5">
        <v>43948</v>
      </c>
      <c r="B179" s="9" t="s">
        <v>8</v>
      </c>
      <c r="C179" s="1" t="s">
        <v>10</v>
      </c>
      <c r="D179" s="3" t="s">
        <v>558</v>
      </c>
      <c r="E179" s="8" t="s">
        <v>560</v>
      </c>
      <c r="F179" s="4" t="s">
        <v>559</v>
      </c>
      <c r="G179" s="7" t="s">
        <v>347</v>
      </c>
      <c r="H179" s="2">
        <v>43963</v>
      </c>
      <c r="I179" s="6" t="s">
        <v>11</v>
      </c>
      <c r="J179" t="s">
        <v>1761</v>
      </c>
    </row>
    <row r="180" spans="1:10" x14ac:dyDescent="0.2">
      <c r="A180" s="5">
        <v>43948</v>
      </c>
      <c r="B180" s="9" t="s">
        <v>8</v>
      </c>
      <c r="C180" s="1" t="s">
        <v>16</v>
      </c>
      <c r="D180" s="3" t="s">
        <v>561</v>
      </c>
      <c r="E180" s="8" t="s">
        <v>564</v>
      </c>
      <c r="F180" s="4" t="s">
        <v>562</v>
      </c>
      <c r="G180" s="7" t="s">
        <v>563</v>
      </c>
      <c r="H180" s="2">
        <v>43969</v>
      </c>
      <c r="I180" s="6" t="s">
        <v>11</v>
      </c>
      <c r="J180" t="s">
        <v>1764</v>
      </c>
    </row>
    <row r="181" spans="1:10" x14ac:dyDescent="0.2">
      <c r="A181" s="5">
        <v>43949</v>
      </c>
      <c r="B181" s="9" t="s">
        <v>8</v>
      </c>
      <c r="C181" s="1" t="s">
        <v>10</v>
      </c>
      <c r="D181" s="3" t="s">
        <v>565</v>
      </c>
      <c r="E181" s="8" t="s">
        <v>566</v>
      </c>
      <c r="F181" s="4" t="s">
        <v>50</v>
      </c>
      <c r="G181" s="7" t="s">
        <v>15</v>
      </c>
      <c r="H181" s="2">
        <v>43969</v>
      </c>
      <c r="I181" s="6" t="s">
        <v>7</v>
      </c>
      <c r="J181" t="s">
        <v>1761</v>
      </c>
    </row>
    <row r="182" spans="1:10" x14ac:dyDescent="0.2">
      <c r="A182" s="5">
        <v>43948</v>
      </c>
      <c r="B182" s="9" t="s">
        <v>8</v>
      </c>
      <c r="C182" s="1" t="s">
        <v>13</v>
      </c>
      <c r="D182" s="3" t="s">
        <v>567</v>
      </c>
      <c r="E182" s="8" t="s">
        <v>570</v>
      </c>
      <c r="F182" s="4" t="s">
        <v>568</v>
      </c>
      <c r="G182" s="7" t="s">
        <v>569</v>
      </c>
      <c r="H182" s="2">
        <v>43964</v>
      </c>
      <c r="I182" s="6" t="s">
        <v>22</v>
      </c>
      <c r="J182" t="s">
        <v>1761</v>
      </c>
    </row>
    <row r="183" spans="1:10" x14ac:dyDescent="0.2">
      <c r="A183" s="5">
        <v>43948</v>
      </c>
      <c r="B183" s="9" t="s">
        <v>8</v>
      </c>
      <c r="C183" s="1" t="s">
        <v>38</v>
      </c>
      <c r="D183" s="3" t="s">
        <v>571</v>
      </c>
      <c r="E183" s="8" t="s">
        <v>573</v>
      </c>
      <c r="F183" s="4" t="s">
        <v>572</v>
      </c>
      <c r="G183" s="7" t="s">
        <v>267</v>
      </c>
      <c r="H183" s="2">
        <v>43963</v>
      </c>
      <c r="I183" s="6" t="s">
        <v>11</v>
      </c>
      <c r="J183" t="s">
        <v>1763</v>
      </c>
    </row>
    <row r="184" spans="1:10" x14ac:dyDescent="0.2">
      <c r="A184" s="5">
        <v>43949</v>
      </c>
      <c r="B184" s="9" t="s">
        <v>8</v>
      </c>
      <c r="C184" s="1" t="s">
        <v>5</v>
      </c>
      <c r="D184" s="3" t="s">
        <v>574</v>
      </c>
      <c r="E184" s="8" t="s">
        <v>78</v>
      </c>
      <c r="F184" s="4" t="s">
        <v>77</v>
      </c>
      <c r="G184" s="7" t="s">
        <v>15</v>
      </c>
      <c r="H184" s="2">
        <v>43971</v>
      </c>
      <c r="I184" s="6" t="s">
        <v>35</v>
      </c>
      <c r="J184" t="s">
        <v>1761</v>
      </c>
    </row>
    <row r="185" spans="1:10" x14ac:dyDescent="0.2">
      <c r="A185" s="5">
        <v>43948</v>
      </c>
      <c r="B185" s="9" t="s">
        <v>29</v>
      </c>
      <c r="C185" s="1" t="s">
        <v>5</v>
      </c>
      <c r="D185" s="3" t="s">
        <v>575</v>
      </c>
      <c r="E185" s="8" t="s">
        <v>577</v>
      </c>
      <c r="F185" s="4" t="s">
        <v>576</v>
      </c>
      <c r="G185" s="7" t="s">
        <v>494</v>
      </c>
      <c r="H185" s="2">
        <v>43951</v>
      </c>
      <c r="I185" s="6" t="s">
        <v>11</v>
      </c>
      <c r="J185" t="s">
        <v>1761</v>
      </c>
    </row>
    <row r="186" spans="1:10" x14ac:dyDescent="0.2">
      <c r="A186" s="5">
        <v>43948</v>
      </c>
      <c r="B186" s="9" t="s">
        <v>8</v>
      </c>
      <c r="C186" s="1" t="s">
        <v>13</v>
      </c>
      <c r="D186" s="3" t="s">
        <v>578</v>
      </c>
      <c r="E186" s="8" t="s">
        <v>579</v>
      </c>
      <c r="F186" s="4" t="s">
        <v>77</v>
      </c>
      <c r="G186" s="7" t="s">
        <v>15</v>
      </c>
      <c r="H186" s="2">
        <v>43998</v>
      </c>
      <c r="I186" s="6" t="s">
        <v>11</v>
      </c>
      <c r="J186" t="s">
        <v>1761</v>
      </c>
    </row>
    <row r="187" spans="1:10" x14ac:dyDescent="0.2">
      <c r="A187" s="5">
        <v>43948</v>
      </c>
      <c r="B187" s="9" t="s">
        <v>8</v>
      </c>
      <c r="C187" s="1" t="s">
        <v>5</v>
      </c>
      <c r="D187" s="3" t="s">
        <v>580</v>
      </c>
      <c r="E187" s="8" t="s">
        <v>582</v>
      </c>
      <c r="F187" s="4" t="s">
        <v>581</v>
      </c>
      <c r="G187" s="7" t="s">
        <v>51</v>
      </c>
      <c r="J187" t="s">
        <v>1761</v>
      </c>
    </row>
    <row r="188" spans="1:10" x14ac:dyDescent="0.2">
      <c r="A188" s="5">
        <v>43948</v>
      </c>
      <c r="B188" s="9" t="s">
        <v>8</v>
      </c>
      <c r="C188" s="1" t="s">
        <v>5</v>
      </c>
      <c r="D188" s="3" t="s">
        <v>583</v>
      </c>
      <c r="E188" s="8" t="s">
        <v>584</v>
      </c>
      <c r="F188" s="4" t="s">
        <v>6</v>
      </c>
      <c r="G188" s="7" t="s">
        <v>153</v>
      </c>
      <c r="H188" s="2">
        <v>43985</v>
      </c>
      <c r="I188" s="6" t="s">
        <v>11</v>
      </c>
      <c r="J188" t="s">
        <v>1764</v>
      </c>
    </row>
    <row r="189" spans="1:10" x14ac:dyDescent="0.2">
      <c r="A189" s="5">
        <v>43948</v>
      </c>
      <c r="B189" s="9" t="s">
        <v>8</v>
      </c>
      <c r="C189" s="1" t="s">
        <v>14</v>
      </c>
      <c r="D189" s="3" t="s">
        <v>585</v>
      </c>
      <c r="E189" s="8" t="s">
        <v>587</v>
      </c>
      <c r="F189" s="4" t="s">
        <v>586</v>
      </c>
      <c r="G189" s="7" t="s">
        <v>271</v>
      </c>
      <c r="H189" s="2">
        <v>43964</v>
      </c>
      <c r="I189" s="6" t="s">
        <v>7</v>
      </c>
      <c r="J189" t="s">
        <v>1764</v>
      </c>
    </row>
    <row r="190" spans="1:10" x14ac:dyDescent="0.2">
      <c r="A190" s="5">
        <v>43949</v>
      </c>
      <c r="B190" s="9" t="s">
        <v>8</v>
      </c>
      <c r="C190" s="1" t="s">
        <v>5</v>
      </c>
      <c r="D190" s="3" t="s">
        <v>588</v>
      </c>
      <c r="E190" s="8" t="s">
        <v>590</v>
      </c>
      <c r="F190" s="4" t="s">
        <v>589</v>
      </c>
      <c r="G190" s="7" t="s">
        <v>271</v>
      </c>
      <c r="H190" s="2">
        <v>43958</v>
      </c>
      <c r="I190" s="6" t="s">
        <v>7</v>
      </c>
      <c r="J190" t="s">
        <v>1764</v>
      </c>
    </row>
    <row r="191" spans="1:10" x14ac:dyDescent="0.2">
      <c r="A191" s="5">
        <v>43948</v>
      </c>
      <c r="B191" s="9" t="s">
        <v>8</v>
      </c>
      <c r="C191" s="1" t="s">
        <v>5</v>
      </c>
      <c r="D191" s="3" t="s">
        <v>591</v>
      </c>
      <c r="E191" s="8" t="s">
        <v>593</v>
      </c>
      <c r="F191" s="4" t="s">
        <v>592</v>
      </c>
      <c r="G191" s="7" t="s">
        <v>15</v>
      </c>
      <c r="H191" s="2">
        <v>43994</v>
      </c>
      <c r="I191" s="6" t="s">
        <v>11</v>
      </c>
      <c r="J191" t="s">
        <v>1761</v>
      </c>
    </row>
    <row r="192" spans="1:10" x14ac:dyDescent="0.2">
      <c r="A192" s="5">
        <v>43949</v>
      </c>
      <c r="B192" s="9" t="s">
        <v>8</v>
      </c>
      <c r="C192" s="1" t="s">
        <v>16</v>
      </c>
      <c r="D192" s="3" t="s">
        <v>594</v>
      </c>
      <c r="E192" s="8" t="s">
        <v>596</v>
      </c>
      <c r="F192" s="4" t="s">
        <v>595</v>
      </c>
      <c r="G192" s="7" t="s">
        <v>15</v>
      </c>
      <c r="H192" s="2">
        <v>44012</v>
      </c>
      <c r="I192" s="6" t="s">
        <v>11</v>
      </c>
      <c r="J192" t="s">
        <v>1761</v>
      </c>
    </row>
    <row r="193" spans="1:10" x14ac:dyDescent="0.2">
      <c r="A193" s="5">
        <v>43949</v>
      </c>
      <c r="B193" s="9" t="s">
        <v>8</v>
      </c>
      <c r="C193" s="1" t="s">
        <v>13</v>
      </c>
      <c r="D193" s="3" t="s">
        <v>597</v>
      </c>
      <c r="E193" s="8" t="s">
        <v>599</v>
      </c>
      <c r="F193" s="4" t="s">
        <v>598</v>
      </c>
      <c r="G193" s="7" t="s">
        <v>36</v>
      </c>
      <c r="H193" s="2">
        <v>43990</v>
      </c>
      <c r="I193" s="6" t="s">
        <v>7</v>
      </c>
      <c r="J193" t="s">
        <v>1762</v>
      </c>
    </row>
    <row r="194" spans="1:10" x14ac:dyDescent="0.2">
      <c r="A194" s="5">
        <v>43949</v>
      </c>
      <c r="B194" s="9" t="s">
        <v>8</v>
      </c>
      <c r="C194" s="1" t="s">
        <v>10</v>
      </c>
      <c r="D194" s="3" t="s">
        <v>600</v>
      </c>
      <c r="E194" s="8" t="s">
        <v>602</v>
      </c>
      <c r="F194" s="4" t="s">
        <v>601</v>
      </c>
      <c r="G194" s="7" t="s">
        <v>9</v>
      </c>
      <c r="H194" s="2">
        <v>43969</v>
      </c>
      <c r="I194" s="6" t="s">
        <v>7</v>
      </c>
      <c r="J194" t="s">
        <v>1760</v>
      </c>
    </row>
    <row r="195" spans="1:10" x14ac:dyDescent="0.2">
      <c r="A195" s="5">
        <v>43949</v>
      </c>
      <c r="B195" s="9" t="s">
        <v>8</v>
      </c>
      <c r="C195" s="1" t="s">
        <v>16</v>
      </c>
      <c r="D195" s="3" t="s">
        <v>603</v>
      </c>
      <c r="E195" s="8" t="s">
        <v>605</v>
      </c>
      <c r="F195" s="4" t="s">
        <v>604</v>
      </c>
      <c r="G195" s="7" t="s">
        <v>68</v>
      </c>
      <c r="H195" s="2">
        <v>43964</v>
      </c>
      <c r="I195" s="6" t="s">
        <v>7</v>
      </c>
      <c r="J195" t="s">
        <v>1764</v>
      </c>
    </row>
    <row r="196" spans="1:10" x14ac:dyDescent="0.2">
      <c r="A196" s="5">
        <v>43949</v>
      </c>
      <c r="B196" s="9" t="s">
        <v>8</v>
      </c>
      <c r="C196" s="1" t="s">
        <v>5</v>
      </c>
      <c r="D196" s="3" t="s">
        <v>606</v>
      </c>
      <c r="E196" s="8" t="s">
        <v>608</v>
      </c>
      <c r="F196" s="4" t="s">
        <v>607</v>
      </c>
      <c r="G196" s="7" t="s">
        <v>27</v>
      </c>
      <c r="H196" s="2">
        <v>43980</v>
      </c>
      <c r="I196" s="6" t="s">
        <v>11</v>
      </c>
      <c r="J196" t="s">
        <v>1760</v>
      </c>
    </row>
    <row r="197" spans="1:10" x14ac:dyDescent="0.2">
      <c r="A197" s="5">
        <v>43949</v>
      </c>
      <c r="B197" s="9" t="s">
        <v>8</v>
      </c>
      <c r="C197" s="1" t="s">
        <v>10</v>
      </c>
      <c r="D197" s="3" t="s">
        <v>609</v>
      </c>
      <c r="E197" s="8" t="s">
        <v>611</v>
      </c>
      <c r="F197" s="4" t="s">
        <v>610</v>
      </c>
      <c r="G197" s="7" t="s">
        <v>153</v>
      </c>
      <c r="H197" s="2">
        <v>43985</v>
      </c>
      <c r="I197" s="6" t="s">
        <v>11</v>
      </c>
      <c r="J197" t="s">
        <v>1764</v>
      </c>
    </row>
    <row r="198" spans="1:10" x14ac:dyDescent="0.2">
      <c r="A198" s="5">
        <v>43949</v>
      </c>
      <c r="B198" s="9" t="s">
        <v>8</v>
      </c>
      <c r="C198" s="1" t="s">
        <v>16</v>
      </c>
      <c r="D198" s="3" t="s">
        <v>612</v>
      </c>
      <c r="E198" s="8" t="s">
        <v>615</v>
      </c>
      <c r="F198" s="4" t="s">
        <v>613</v>
      </c>
      <c r="G198" s="7" t="s">
        <v>614</v>
      </c>
      <c r="H198" s="2">
        <v>43964</v>
      </c>
      <c r="I198" s="6" t="s">
        <v>35</v>
      </c>
      <c r="J198" t="s">
        <v>1762</v>
      </c>
    </row>
    <row r="199" spans="1:10" x14ac:dyDescent="0.2">
      <c r="A199" s="5">
        <v>43949</v>
      </c>
      <c r="B199" s="9" t="s">
        <v>8</v>
      </c>
      <c r="C199" s="1" t="s">
        <v>5</v>
      </c>
      <c r="D199" s="3" t="s">
        <v>616</v>
      </c>
      <c r="E199" s="8" t="s">
        <v>618</v>
      </c>
      <c r="F199" s="4" t="s">
        <v>617</v>
      </c>
      <c r="G199" s="7" t="s">
        <v>41</v>
      </c>
      <c r="H199" s="2">
        <v>44003</v>
      </c>
      <c r="I199" s="6" t="s">
        <v>11</v>
      </c>
      <c r="J199" t="s">
        <v>1762</v>
      </c>
    </row>
    <row r="200" spans="1:10" x14ac:dyDescent="0.2">
      <c r="A200" s="5">
        <v>43949</v>
      </c>
      <c r="B200" s="9" t="s">
        <v>29</v>
      </c>
      <c r="C200" s="1" t="s">
        <v>16</v>
      </c>
      <c r="D200" s="3" t="s">
        <v>619</v>
      </c>
      <c r="E200" s="8" t="s">
        <v>621</v>
      </c>
      <c r="F200" s="4" t="s">
        <v>620</v>
      </c>
      <c r="G200" s="7" t="s">
        <v>68</v>
      </c>
      <c r="H200" s="2">
        <v>43970</v>
      </c>
      <c r="I200" s="6" t="s">
        <v>22</v>
      </c>
      <c r="J200" t="s">
        <v>1764</v>
      </c>
    </row>
    <row r="201" spans="1:10" x14ac:dyDescent="0.2">
      <c r="A201" s="5">
        <v>43949</v>
      </c>
      <c r="B201" s="9" t="s">
        <v>8</v>
      </c>
      <c r="C201" s="1" t="s">
        <v>13</v>
      </c>
      <c r="D201" s="3" t="s">
        <v>622</v>
      </c>
      <c r="E201" s="8" t="s">
        <v>624</v>
      </c>
      <c r="F201" s="4" t="s">
        <v>623</v>
      </c>
      <c r="G201" s="7" t="s">
        <v>15</v>
      </c>
      <c r="H201" s="2">
        <v>43971</v>
      </c>
      <c r="I201" s="6" t="s">
        <v>7</v>
      </c>
      <c r="J201" t="s">
        <v>1761</v>
      </c>
    </row>
    <row r="202" spans="1:10" x14ac:dyDescent="0.2">
      <c r="A202" s="5">
        <v>43949</v>
      </c>
      <c r="B202" s="9" t="s">
        <v>29</v>
      </c>
      <c r="C202" s="1" t="s">
        <v>5</v>
      </c>
      <c r="D202" s="3" t="s">
        <v>625</v>
      </c>
      <c r="E202" s="8" t="s">
        <v>627</v>
      </c>
      <c r="F202" s="4" t="s">
        <v>626</v>
      </c>
      <c r="G202" s="7" t="s">
        <v>51</v>
      </c>
      <c r="H202" s="2">
        <v>43964</v>
      </c>
      <c r="I202" s="6" t="s">
        <v>7</v>
      </c>
      <c r="J202" t="s">
        <v>1761</v>
      </c>
    </row>
    <row r="203" spans="1:10" x14ac:dyDescent="0.2">
      <c r="A203" s="5">
        <v>43950</v>
      </c>
      <c r="B203" s="9" t="s">
        <v>8</v>
      </c>
      <c r="C203" s="1" t="s">
        <v>5</v>
      </c>
      <c r="D203" s="3" t="s">
        <v>628</v>
      </c>
      <c r="E203" s="8" t="s">
        <v>630</v>
      </c>
      <c r="F203" s="4" t="s">
        <v>629</v>
      </c>
      <c r="G203" s="7" t="s">
        <v>15</v>
      </c>
      <c r="H203" s="2">
        <v>43959</v>
      </c>
      <c r="I203" s="6" t="s">
        <v>7</v>
      </c>
      <c r="J203" t="s">
        <v>1761</v>
      </c>
    </row>
    <row r="204" spans="1:10" x14ac:dyDescent="0.2">
      <c r="A204" s="5">
        <v>43951</v>
      </c>
      <c r="B204" s="9" t="s">
        <v>8</v>
      </c>
      <c r="C204" s="1" t="s">
        <v>5</v>
      </c>
      <c r="D204" s="3" t="s">
        <v>631</v>
      </c>
      <c r="E204" s="8" t="s">
        <v>139</v>
      </c>
      <c r="F204" s="4" t="s">
        <v>138</v>
      </c>
      <c r="G204" s="7" t="s">
        <v>51</v>
      </c>
      <c r="H204" s="2">
        <v>43969</v>
      </c>
      <c r="I204" s="6" t="s">
        <v>11</v>
      </c>
      <c r="J204" t="s">
        <v>1761</v>
      </c>
    </row>
    <row r="205" spans="1:10" x14ac:dyDescent="0.2">
      <c r="A205" s="5">
        <v>43950</v>
      </c>
      <c r="B205" s="9" t="s">
        <v>8</v>
      </c>
      <c r="C205" s="1" t="s">
        <v>5</v>
      </c>
      <c r="D205" s="3" t="s">
        <v>632</v>
      </c>
      <c r="E205" s="8" t="s">
        <v>634</v>
      </c>
      <c r="F205" s="4" t="s">
        <v>633</v>
      </c>
      <c r="G205" s="7" t="s">
        <v>15</v>
      </c>
      <c r="J205" t="s">
        <v>1761</v>
      </c>
    </row>
    <row r="206" spans="1:10" x14ac:dyDescent="0.2">
      <c r="A206" s="5">
        <v>43950</v>
      </c>
      <c r="B206" s="9" t="s">
        <v>29</v>
      </c>
      <c r="C206" s="1" t="s">
        <v>16</v>
      </c>
      <c r="D206" s="3" t="s">
        <v>635</v>
      </c>
      <c r="E206" s="8" t="s">
        <v>637</v>
      </c>
      <c r="F206" s="4" t="s">
        <v>636</v>
      </c>
      <c r="G206" s="7" t="s">
        <v>68</v>
      </c>
      <c r="H206" s="2">
        <v>43970</v>
      </c>
      <c r="I206" s="6" t="s">
        <v>22</v>
      </c>
      <c r="J206" t="s">
        <v>1764</v>
      </c>
    </row>
    <row r="207" spans="1:10" x14ac:dyDescent="0.2">
      <c r="A207" s="5">
        <v>43951</v>
      </c>
      <c r="B207" s="9" t="s">
        <v>29</v>
      </c>
      <c r="C207" s="1" t="s">
        <v>16</v>
      </c>
      <c r="D207" s="3" t="s">
        <v>638</v>
      </c>
      <c r="E207" s="8" t="s">
        <v>639</v>
      </c>
      <c r="F207" s="4" t="s">
        <v>334</v>
      </c>
      <c r="G207" s="7" t="s">
        <v>27</v>
      </c>
      <c r="H207" s="2">
        <v>43962</v>
      </c>
      <c r="I207" s="6" t="s">
        <v>22</v>
      </c>
      <c r="J207" t="s">
        <v>1760</v>
      </c>
    </row>
    <row r="208" spans="1:10" x14ac:dyDescent="0.2">
      <c r="A208" s="5">
        <v>43951</v>
      </c>
      <c r="B208" s="9" t="s">
        <v>29</v>
      </c>
      <c r="C208" s="1" t="s">
        <v>16</v>
      </c>
      <c r="D208" s="3" t="s">
        <v>640</v>
      </c>
      <c r="E208" s="8" t="s">
        <v>642</v>
      </c>
      <c r="F208" s="4" t="s">
        <v>641</v>
      </c>
      <c r="G208" s="7" t="s">
        <v>313</v>
      </c>
      <c r="H208" s="2">
        <v>43979</v>
      </c>
      <c r="I208" s="6" t="s">
        <v>7</v>
      </c>
      <c r="J208" t="s">
        <v>1766</v>
      </c>
    </row>
    <row r="209" spans="1:10" x14ac:dyDescent="0.2">
      <c r="A209" s="5">
        <v>43951</v>
      </c>
      <c r="B209" s="9" t="s">
        <v>8</v>
      </c>
      <c r="C209" s="1" t="s">
        <v>13</v>
      </c>
      <c r="D209" s="3" t="s">
        <v>643</v>
      </c>
      <c r="E209" s="8" t="s">
        <v>645</v>
      </c>
      <c r="F209" s="4" t="s">
        <v>644</v>
      </c>
      <c r="G209" s="7" t="s">
        <v>51</v>
      </c>
      <c r="H209" s="2">
        <v>43976</v>
      </c>
      <c r="I209" s="6" t="s">
        <v>7</v>
      </c>
      <c r="J209" t="s">
        <v>1761</v>
      </c>
    </row>
    <row r="210" spans="1:10" x14ac:dyDescent="0.2">
      <c r="A210" s="5">
        <v>43951</v>
      </c>
      <c r="B210" s="9" t="s">
        <v>8</v>
      </c>
      <c r="C210" s="1" t="s">
        <v>16</v>
      </c>
      <c r="D210" s="3" t="s">
        <v>646</v>
      </c>
      <c r="E210" s="8" t="s">
        <v>648</v>
      </c>
      <c r="F210" s="4" t="s">
        <v>647</v>
      </c>
      <c r="G210" s="7" t="s">
        <v>393</v>
      </c>
      <c r="H210" s="2">
        <v>43971</v>
      </c>
      <c r="I210" s="6" t="s">
        <v>7</v>
      </c>
      <c r="J210" t="s">
        <v>1764</v>
      </c>
    </row>
    <row r="211" spans="1:10" x14ac:dyDescent="0.2">
      <c r="A211" s="5">
        <v>43955</v>
      </c>
      <c r="B211" s="9" t="s">
        <v>8</v>
      </c>
      <c r="C211" s="1" t="s">
        <v>5</v>
      </c>
      <c r="D211" s="3" t="s">
        <v>649</v>
      </c>
      <c r="E211" s="8" t="s">
        <v>651</v>
      </c>
      <c r="F211" s="4" t="s">
        <v>650</v>
      </c>
      <c r="G211" s="7" t="s">
        <v>15</v>
      </c>
      <c r="H211" s="2">
        <v>44055</v>
      </c>
      <c r="I211" s="6" t="s">
        <v>7</v>
      </c>
      <c r="J211" t="s">
        <v>1761</v>
      </c>
    </row>
    <row r="212" spans="1:10" x14ac:dyDescent="0.2">
      <c r="A212" s="5">
        <v>43951</v>
      </c>
      <c r="B212" s="9" t="s">
        <v>8</v>
      </c>
      <c r="C212" s="1" t="s">
        <v>16</v>
      </c>
      <c r="D212" s="3" t="s">
        <v>652</v>
      </c>
      <c r="E212" s="8" t="s">
        <v>654</v>
      </c>
      <c r="F212" s="4" t="s">
        <v>653</v>
      </c>
      <c r="G212" s="7" t="s">
        <v>15</v>
      </c>
      <c r="H212" s="2">
        <v>43971</v>
      </c>
      <c r="I212" s="6" t="s">
        <v>7</v>
      </c>
      <c r="J212" t="s">
        <v>1761</v>
      </c>
    </row>
    <row r="213" spans="1:10" x14ac:dyDescent="0.2">
      <c r="A213" s="5">
        <v>43951</v>
      </c>
      <c r="B213" s="9" t="s">
        <v>29</v>
      </c>
      <c r="C213" s="1" t="s">
        <v>13</v>
      </c>
      <c r="D213" s="3" t="s">
        <v>655</v>
      </c>
      <c r="E213" s="8" t="s">
        <v>657</v>
      </c>
      <c r="F213" s="4" t="s">
        <v>656</v>
      </c>
      <c r="G213" s="7" t="s">
        <v>494</v>
      </c>
      <c r="H213" s="2">
        <v>43971</v>
      </c>
      <c r="I213" s="6" t="s">
        <v>11</v>
      </c>
      <c r="J213" t="s">
        <v>1761</v>
      </c>
    </row>
    <row r="214" spans="1:10" x14ac:dyDescent="0.2">
      <c r="A214" s="5">
        <v>43952</v>
      </c>
      <c r="B214" s="9" t="s">
        <v>8</v>
      </c>
      <c r="C214" s="1" t="s">
        <v>16</v>
      </c>
      <c r="D214" s="3" t="s">
        <v>658</v>
      </c>
      <c r="E214" s="8" t="s">
        <v>660</v>
      </c>
      <c r="F214" s="4" t="s">
        <v>659</v>
      </c>
      <c r="G214" s="7" t="s">
        <v>125</v>
      </c>
      <c r="H214" s="2">
        <v>43977</v>
      </c>
      <c r="I214" s="6" t="s">
        <v>35</v>
      </c>
      <c r="J214" t="s">
        <v>1763</v>
      </c>
    </row>
    <row r="215" spans="1:10" x14ac:dyDescent="0.2">
      <c r="A215" s="5">
        <v>43955</v>
      </c>
      <c r="B215" s="9" t="s">
        <v>8</v>
      </c>
      <c r="C215" s="1" t="s">
        <v>5</v>
      </c>
      <c r="D215" s="3" t="s">
        <v>661</v>
      </c>
      <c r="E215" s="8" t="s">
        <v>662</v>
      </c>
      <c r="F215" s="4" t="s">
        <v>592</v>
      </c>
      <c r="G215" s="7" t="s">
        <v>15</v>
      </c>
      <c r="H215" s="2">
        <v>43992</v>
      </c>
      <c r="I215" s="6" t="s">
        <v>11</v>
      </c>
      <c r="J215" t="s">
        <v>1761</v>
      </c>
    </row>
    <row r="216" spans="1:10" x14ac:dyDescent="0.2">
      <c r="A216" s="5">
        <v>43951</v>
      </c>
      <c r="B216" s="9" t="s">
        <v>8</v>
      </c>
      <c r="C216" s="1" t="s">
        <v>5</v>
      </c>
      <c r="D216" s="3" t="s">
        <v>663</v>
      </c>
      <c r="E216" s="8" t="s">
        <v>150</v>
      </c>
      <c r="F216" s="4" t="s">
        <v>74</v>
      </c>
      <c r="G216" s="7" t="s">
        <v>15</v>
      </c>
      <c r="H216" s="2">
        <v>43993</v>
      </c>
      <c r="I216" s="6" t="s">
        <v>7</v>
      </c>
      <c r="J216" t="s">
        <v>1761</v>
      </c>
    </row>
    <row r="217" spans="1:10" x14ac:dyDescent="0.2">
      <c r="A217" s="5">
        <v>43955</v>
      </c>
      <c r="B217" s="9" t="s">
        <v>29</v>
      </c>
      <c r="C217" s="1" t="s">
        <v>13</v>
      </c>
      <c r="D217" s="3" t="s">
        <v>664</v>
      </c>
      <c r="E217" s="8" t="s">
        <v>666</v>
      </c>
      <c r="F217" s="4" t="s">
        <v>665</v>
      </c>
      <c r="G217" s="7" t="s">
        <v>36</v>
      </c>
      <c r="H217" s="2">
        <v>43970</v>
      </c>
      <c r="I217" s="6" t="s">
        <v>22</v>
      </c>
      <c r="J217" t="s">
        <v>1762</v>
      </c>
    </row>
    <row r="218" spans="1:10" x14ac:dyDescent="0.2">
      <c r="A218" s="5">
        <v>43955</v>
      </c>
      <c r="B218" s="9" t="s">
        <v>8</v>
      </c>
      <c r="C218" s="1" t="s">
        <v>16</v>
      </c>
      <c r="D218" s="3" t="s">
        <v>667</v>
      </c>
      <c r="E218" s="8" t="s">
        <v>669</v>
      </c>
      <c r="F218" s="4" t="s">
        <v>668</v>
      </c>
      <c r="G218" s="7" t="s">
        <v>125</v>
      </c>
      <c r="H218" s="2">
        <v>43977</v>
      </c>
      <c r="I218" s="6" t="s">
        <v>7</v>
      </c>
      <c r="J218" t="s">
        <v>1763</v>
      </c>
    </row>
    <row r="219" spans="1:10" x14ac:dyDescent="0.2">
      <c r="A219" s="5">
        <v>43955</v>
      </c>
      <c r="B219" s="9" t="s">
        <v>8</v>
      </c>
      <c r="C219" s="1" t="s">
        <v>16</v>
      </c>
      <c r="D219" s="3" t="s">
        <v>670</v>
      </c>
      <c r="E219" s="8" t="s">
        <v>673</v>
      </c>
      <c r="F219" s="4" t="s">
        <v>671</v>
      </c>
      <c r="G219" s="7" t="s">
        <v>672</v>
      </c>
      <c r="H219" s="2">
        <v>43993</v>
      </c>
      <c r="I219" s="6" t="s">
        <v>11</v>
      </c>
      <c r="J219" t="s">
        <v>1766</v>
      </c>
    </row>
    <row r="220" spans="1:10" x14ac:dyDescent="0.2">
      <c r="A220" s="5">
        <v>43956</v>
      </c>
      <c r="B220" s="9" t="s">
        <v>8</v>
      </c>
      <c r="C220" s="1" t="s">
        <v>5</v>
      </c>
      <c r="D220" s="3" t="s">
        <v>674</v>
      </c>
      <c r="E220" s="8" t="s">
        <v>150</v>
      </c>
      <c r="F220" s="4" t="s">
        <v>74</v>
      </c>
      <c r="G220" s="7" t="s">
        <v>15</v>
      </c>
      <c r="H220" s="2">
        <v>43985</v>
      </c>
      <c r="I220" s="6" t="s">
        <v>11</v>
      </c>
      <c r="J220" t="s">
        <v>1761</v>
      </c>
    </row>
    <row r="221" spans="1:10" x14ac:dyDescent="0.2">
      <c r="A221" s="5">
        <v>43955</v>
      </c>
      <c r="B221" s="9" t="s">
        <v>29</v>
      </c>
      <c r="C221" s="1" t="s">
        <v>16</v>
      </c>
      <c r="D221" s="3" t="s">
        <v>675</v>
      </c>
      <c r="E221" s="8" t="s">
        <v>678</v>
      </c>
      <c r="F221" s="4" t="s">
        <v>676</v>
      </c>
      <c r="G221" s="7" t="s">
        <v>677</v>
      </c>
      <c r="H221" s="2">
        <v>43979</v>
      </c>
      <c r="I221" s="6" t="s">
        <v>11</v>
      </c>
      <c r="J221" t="s">
        <v>1764</v>
      </c>
    </row>
    <row r="222" spans="1:10" x14ac:dyDescent="0.2">
      <c r="A222" s="5">
        <v>43955</v>
      </c>
      <c r="B222" s="9" t="s">
        <v>8</v>
      </c>
      <c r="C222" s="1" t="s">
        <v>16</v>
      </c>
      <c r="D222" s="3" t="s">
        <v>679</v>
      </c>
      <c r="E222" s="8" t="s">
        <v>681</v>
      </c>
      <c r="F222" s="4" t="s">
        <v>680</v>
      </c>
      <c r="G222" s="7" t="s">
        <v>9</v>
      </c>
      <c r="H222" s="2">
        <v>43971</v>
      </c>
      <c r="I222" s="6" t="s">
        <v>7</v>
      </c>
      <c r="J222" t="s">
        <v>1760</v>
      </c>
    </row>
    <row r="223" spans="1:10" x14ac:dyDescent="0.2">
      <c r="A223" s="5">
        <v>43955</v>
      </c>
      <c r="B223" s="9" t="s">
        <v>8</v>
      </c>
      <c r="C223" s="1" t="s">
        <v>14</v>
      </c>
      <c r="D223" s="3" t="s">
        <v>682</v>
      </c>
      <c r="E223" s="8" t="s">
        <v>684</v>
      </c>
      <c r="F223" s="4" t="s">
        <v>683</v>
      </c>
      <c r="G223" s="7" t="s">
        <v>15</v>
      </c>
      <c r="H223" s="2">
        <v>43983</v>
      </c>
      <c r="I223" s="6" t="s">
        <v>11</v>
      </c>
      <c r="J223" t="s">
        <v>1761</v>
      </c>
    </row>
    <row r="224" spans="1:10" x14ac:dyDescent="0.2">
      <c r="A224" s="5">
        <v>43955</v>
      </c>
      <c r="B224" s="9" t="s">
        <v>8</v>
      </c>
      <c r="C224" s="1" t="s">
        <v>16</v>
      </c>
      <c r="D224" s="3" t="s">
        <v>685</v>
      </c>
      <c r="E224" s="8" t="s">
        <v>687</v>
      </c>
      <c r="F224" s="4" t="s">
        <v>686</v>
      </c>
      <c r="G224" s="7" t="s">
        <v>125</v>
      </c>
      <c r="H224" s="2">
        <v>43980</v>
      </c>
      <c r="I224" s="6" t="s">
        <v>11</v>
      </c>
      <c r="J224" t="s">
        <v>1763</v>
      </c>
    </row>
    <row r="225" spans="1:10" x14ac:dyDescent="0.2">
      <c r="A225" s="5">
        <v>43956</v>
      </c>
      <c r="B225" s="9" t="s">
        <v>8</v>
      </c>
      <c r="C225" s="1" t="s">
        <v>16</v>
      </c>
      <c r="D225" s="3" t="s">
        <v>688</v>
      </c>
      <c r="E225" s="8" t="s">
        <v>689</v>
      </c>
      <c r="F225" s="4" t="s">
        <v>644</v>
      </c>
      <c r="G225" s="7" t="s">
        <v>15</v>
      </c>
      <c r="H225" s="2">
        <v>43991</v>
      </c>
      <c r="I225" s="6" t="s">
        <v>11</v>
      </c>
      <c r="J225" t="s">
        <v>1761</v>
      </c>
    </row>
    <row r="226" spans="1:10" x14ac:dyDescent="0.2">
      <c r="A226" s="5">
        <v>43956</v>
      </c>
      <c r="B226" s="9" t="s">
        <v>8</v>
      </c>
      <c r="C226" s="1" t="s">
        <v>16</v>
      </c>
      <c r="D226" s="3" t="s">
        <v>690</v>
      </c>
      <c r="E226" s="8" t="s">
        <v>691</v>
      </c>
      <c r="F226" s="4" t="s">
        <v>21</v>
      </c>
      <c r="G226" s="7" t="s">
        <v>23</v>
      </c>
      <c r="H226" s="2">
        <v>44034</v>
      </c>
      <c r="I226" s="6" t="s">
        <v>11</v>
      </c>
      <c r="J226" t="s">
        <v>1761</v>
      </c>
    </row>
    <row r="227" spans="1:10" x14ac:dyDescent="0.2">
      <c r="A227" s="5">
        <v>43956</v>
      </c>
      <c r="B227" s="9" t="s">
        <v>29</v>
      </c>
      <c r="C227" s="1" t="s">
        <v>16</v>
      </c>
      <c r="D227" s="3" t="s">
        <v>692</v>
      </c>
      <c r="E227" s="8" t="s">
        <v>694</v>
      </c>
      <c r="F227" s="4" t="s">
        <v>693</v>
      </c>
      <c r="G227" s="7" t="s">
        <v>494</v>
      </c>
      <c r="H227" s="2">
        <v>43977</v>
      </c>
      <c r="I227" s="6" t="s">
        <v>11</v>
      </c>
      <c r="J227" t="s">
        <v>1761</v>
      </c>
    </row>
    <row r="228" spans="1:10" x14ac:dyDescent="0.2">
      <c r="A228" s="5">
        <v>43956</v>
      </c>
      <c r="B228" s="9" t="s">
        <v>29</v>
      </c>
      <c r="C228" s="1" t="s">
        <v>16</v>
      </c>
      <c r="D228" s="3" t="s">
        <v>695</v>
      </c>
      <c r="E228" s="8" t="s">
        <v>696</v>
      </c>
      <c r="F228" s="4" t="s">
        <v>384</v>
      </c>
      <c r="G228" s="7" t="s">
        <v>68</v>
      </c>
      <c r="H228" s="2">
        <v>43979</v>
      </c>
      <c r="I228" s="6" t="s">
        <v>7</v>
      </c>
      <c r="J228" t="s">
        <v>1764</v>
      </c>
    </row>
    <row r="229" spans="1:10" x14ac:dyDescent="0.2">
      <c r="A229" s="5">
        <v>43956</v>
      </c>
      <c r="B229" s="9" t="s">
        <v>29</v>
      </c>
      <c r="C229" s="1" t="s">
        <v>5</v>
      </c>
      <c r="D229" s="3" t="s">
        <v>697</v>
      </c>
      <c r="E229" s="8" t="s">
        <v>699</v>
      </c>
      <c r="F229" s="4" t="s">
        <v>698</v>
      </c>
      <c r="G229" s="7" t="s">
        <v>313</v>
      </c>
      <c r="H229" s="2">
        <v>43965</v>
      </c>
      <c r="I229" s="6" t="s">
        <v>11</v>
      </c>
      <c r="J229" t="s">
        <v>1766</v>
      </c>
    </row>
    <row r="230" spans="1:10" x14ac:dyDescent="0.2">
      <c r="A230" s="5">
        <v>43957</v>
      </c>
      <c r="B230" s="9" t="s">
        <v>8</v>
      </c>
      <c r="C230" s="1" t="s">
        <v>16</v>
      </c>
      <c r="D230" s="3" t="s">
        <v>700</v>
      </c>
      <c r="E230" s="8" t="s">
        <v>702</v>
      </c>
      <c r="F230" s="4" t="s">
        <v>701</v>
      </c>
      <c r="G230" s="7" t="s">
        <v>15</v>
      </c>
      <c r="J230" t="s">
        <v>1761</v>
      </c>
    </row>
    <row r="231" spans="1:10" x14ac:dyDescent="0.2">
      <c r="A231" s="5">
        <v>43956</v>
      </c>
      <c r="B231" s="9" t="s">
        <v>8</v>
      </c>
      <c r="C231" s="1" t="s">
        <v>13</v>
      </c>
      <c r="D231" s="3" t="s">
        <v>703</v>
      </c>
      <c r="E231" s="8" t="s">
        <v>705</v>
      </c>
      <c r="F231" s="4" t="s">
        <v>704</v>
      </c>
      <c r="G231" s="7" t="s">
        <v>15</v>
      </c>
      <c r="H231" s="2">
        <v>44003</v>
      </c>
      <c r="I231" s="6" t="s">
        <v>7</v>
      </c>
      <c r="J231" t="s">
        <v>1761</v>
      </c>
    </row>
    <row r="232" spans="1:10" x14ac:dyDescent="0.2">
      <c r="A232" s="5">
        <v>43957</v>
      </c>
      <c r="B232" s="9" t="s">
        <v>29</v>
      </c>
      <c r="C232" s="1" t="s">
        <v>38</v>
      </c>
      <c r="D232" s="3" t="s">
        <v>706</v>
      </c>
      <c r="E232" s="8" t="s">
        <v>708</v>
      </c>
      <c r="F232" s="4" t="s">
        <v>707</v>
      </c>
      <c r="G232" s="7" t="s">
        <v>51</v>
      </c>
      <c r="H232" s="2">
        <v>43979</v>
      </c>
      <c r="I232" s="6" t="s">
        <v>7</v>
      </c>
      <c r="J232" t="s">
        <v>1761</v>
      </c>
    </row>
    <row r="233" spans="1:10" x14ac:dyDescent="0.2">
      <c r="A233" s="5">
        <v>43957</v>
      </c>
      <c r="B233" s="9" t="s">
        <v>29</v>
      </c>
      <c r="C233" s="1" t="s">
        <v>16</v>
      </c>
      <c r="D233" s="3" t="s">
        <v>709</v>
      </c>
      <c r="E233" s="8" t="s">
        <v>711</v>
      </c>
      <c r="F233" s="4" t="s">
        <v>710</v>
      </c>
      <c r="G233" s="7" t="s">
        <v>313</v>
      </c>
      <c r="H233" s="2">
        <v>44005</v>
      </c>
      <c r="I233" s="6" t="s">
        <v>11</v>
      </c>
      <c r="J233" t="s">
        <v>1766</v>
      </c>
    </row>
    <row r="234" spans="1:10" x14ac:dyDescent="0.2">
      <c r="A234" s="5">
        <v>43957</v>
      </c>
      <c r="B234" s="9" t="s">
        <v>8</v>
      </c>
      <c r="C234" s="1" t="s">
        <v>16</v>
      </c>
      <c r="D234" s="3" t="s">
        <v>712</v>
      </c>
      <c r="E234" s="8" t="s">
        <v>714</v>
      </c>
      <c r="F234" s="4" t="s">
        <v>713</v>
      </c>
      <c r="G234" s="7" t="s">
        <v>51</v>
      </c>
      <c r="H234" s="2">
        <v>43971</v>
      </c>
      <c r="I234" s="6" t="s">
        <v>7</v>
      </c>
      <c r="J234" t="s">
        <v>1761</v>
      </c>
    </row>
    <row r="235" spans="1:10" x14ac:dyDescent="0.2">
      <c r="A235" s="5">
        <v>43957</v>
      </c>
      <c r="B235" s="9" t="s">
        <v>29</v>
      </c>
      <c r="C235" s="1" t="s">
        <v>5</v>
      </c>
      <c r="D235" s="3" t="s">
        <v>715</v>
      </c>
      <c r="E235" s="8" t="s">
        <v>718</v>
      </c>
      <c r="F235" s="4" t="s">
        <v>716</v>
      </c>
      <c r="G235" s="7" t="s">
        <v>717</v>
      </c>
      <c r="H235" s="2">
        <v>43969</v>
      </c>
      <c r="I235" s="6" t="s">
        <v>35</v>
      </c>
      <c r="J235" t="s">
        <v>1763</v>
      </c>
    </row>
    <row r="236" spans="1:10" x14ac:dyDescent="0.2">
      <c r="A236" s="5">
        <v>43957</v>
      </c>
      <c r="B236" s="9" t="s">
        <v>8</v>
      </c>
      <c r="C236" s="1" t="s">
        <v>16</v>
      </c>
      <c r="D236" s="3" t="s">
        <v>719</v>
      </c>
      <c r="E236" s="8" t="s">
        <v>721</v>
      </c>
      <c r="F236" s="4" t="s">
        <v>720</v>
      </c>
      <c r="G236" s="7" t="s">
        <v>15</v>
      </c>
      <c r="H236" s="2">
        <v>43971</v>
      </c>
      <c r="I236" s="6" t="s">
        <v>7</v>
      </c>
      <c r="J236" t="s">
        <v>1761</v>
      </c>
    </row>
    <row r="237" spans="1:10" x14ac:dyDescent="0.2">
      <c r="A237" s="5">
        <v>43957</v>
      </c>
      <c r="B237" s="9" t="s">
        <v>29</v>
      </c>
      <c r="C237" s="1" t="s">
        <v>13</v>
      </c>
      <c r="D237" s="3" t="s">
        <v>722</v>
      </c>
      <c r="E237" s="8" t="s">
        <v>724</v>
      </c>
      <c r="F237" s="4" t="s">
        <v>723</v>
      </c>
      <c r="G237" s="7" t="s">
        <v>90</v>
      </c>
      <c r="H237" s="2">
        <v>43998</v>
      </c>
      <c r="I237" s="6" t="s">
        <v>7</v>
      </c>
      <c r="J237" t="s">
        <v>1763</v>
      </c>
    </row>
    <row r="238" spans="1:10" x14ac:dyDescent="0.2">
      <c r="A238" s="5">
        <v>43957</v>
      </c>
      <c r="B238" s="9" t="s">
        <v>29</v>
      </c>
      <c r="C238" s="1" t="s">
        <v>16</v>
      </c>
      <c r="D238" s="3" t="s">
        <v>725</v>
      </c>
      <c r="E238" s="8" t="s">
        <v>727</v>
      </c>
      <c r="F238" s="4" t="s">
        <v>726</v>
      </c>
      <c r="G238" s="7" t="s">
        <v>27</v>
      </c>
      <c r="H238" s="2">
        <v>43979</v>
      </c>
      <c r="I238" s="6" t="s">
        <v>22</v>
      </c>
      <c r="J238" t="s">
        <v>1760</v>
      </c>
    </row>
    <row r="239" spans="1:10" x14ac:dyDescent="0.2">
      <c r="A239" s="5">
        <v>43958</v>
      </c>
      <c r="B239" s="9" t="s">
        <v>8</v>
      </c>
      <c r="C239" s="1" t="s">
        <v>5</v>
      </c>
      <c r="D239" s="3" t="s">
        <v>728</v>
      </c>
      <c r="E239" s="8" t="s">
        <v>730</v>
      </c>
      <c r="F239" s="4" t="s">
        <v>729</v>
      </c>
      <c r="G239" s="7" t="s">
        <v>51</v>
      </c>
      <c r="H239" s="2">
        <v>43965</v>
      </c>
      <c r="I239" s="6" t="s">
        <v>7</v>
      </c>
      <c r="J239" t="s">
        <v>1761</v>
      </c>
    </row>
    <row r="240" spans="1:10" x14ac:dyDescent="0.2">
      <c r="A240" s="5">
        <v>43957</v>
      </c>
      <c r="B240" s="9" t="s">
        <v>8</v>
      </c>
      <c r="C240" s="1" t="s">
        <v>16</v>
      </c>
      <c r="D240" s="3" t="s">
        <v>731</v>
      </c>
      <c r="E240" s="8" t="s">
        <v>734</v>
      </c>
      <c r="F240" s="4" t="s">
        <v>732</v>
      </c>
      <c r="G240" s="7" t="s">
        <v>733</v>
      </c>
      <c r="H240" s="2">
        <v>44063</v>
      </c>
      <c r="J240" t="s">
        <v>1761</v>
      </c>
    </row>
    <row r="241" spans="1:10" x14ac:dyDescent="0.2">
      <c r="A241" s="5">
        <v>43958</v>
      </c>
      <c r="B241" s="9" t="s">
        <v>29</v>
      </c>
      <c r="C241" s="1" t="s">
        <v>13</v>
      </c>
      <c r="D241" s="3" t="s">
        <v>735</v>
      </c>
      <c r="E241" s="8" t="s">
        <v>737</v>
      </c>
      <c r="F241" s="4" t="s">
        <v>736</v>
      </c>
      <c r="G241" s="7" t="s">
        <v>494</v>
      </c>
      <c r="H241" s="2">
        <v>43979</v>
      </c>
      <c r="I241" s="6" t="s">
        <v>7</v>
      </c>
      <c r="J241" t="s">
        <v>1761</v>
      </c>
    </row>
    <row r="242" spans="1:10" x14ac:dyDescent="0.2">
      <c r="A242" s="5">
        <v>43958</v>
      </c>
      <c r="B242" s="9" t="s">
        <v>8</v>
      </c>
      <c r="C242" s="1" t="s">
        <v>38</v>
      </c>
      <c r="D242" s="3" t="s">
        <v>738</v>
      </c>
      <c r="E242" s="8" t="s">
        <v>740</v>
      </c>
      <c r="F242" s="4" t="s">
        <v>739</v>
      </c>
      <c r="G242" s="7" t="s">
        <v>361</v>
      </c>
      <c r="H242" s="2">
        <v>43994</v>
      </c>
      <c r="I242" s="6" t="s">
        <v>22</v>
      </c>
      <c r="J242" t="s">
        <v>1766</v>
      </c>
    </row>
    <row r="243" spans="1:10" x14ac:dyDescent="0.2">
      <c r="A243" s="5">
        <v>43958</v>
      </c>
      <c r="B243" s="9" t="s">
        <v>8</v>
      </c>
      <c r="C243" s="1" t="s">
        <v>13</v>
      </c>
      <c r="D243" s="3" t="s">
        <v>741</v>
      </c>
      <c r="E243" s="8" t="s">
        <v>744</v>
      </c>
      <c r="F243" s="4" t="s">
        <v>742</v>
      </c>
      <c r="G243" s="7" t="s">
        <v>743</v>
      </c>
      <c r="H243" s="2">
        <v>43976</v>
      </c>
      <c r="I243" s="6" t="s">
        <v>11</v>
      </c>
      <c r="J243" t="s">
        <v>1761</v>
      </c>
    </row>
    <row r="244" spans="1:10" x14ac:dyDescent="0.2">
      <c r="A244" s="5">
        <v>43958</v>
      </c>
      <c r="B244" s="9" t="s">
        <v>8</v>
      </c>
      <c r="C244" s="1" t="s">
        <v>38</v>
      </c>
      <c r="D244" s="3" t="s">
        <v>745</v>
      </c>
      <c r="E244" s="8" t="s">
        <v>747</v>
      </c>
      <c r="F244" s="4" t="s">
        <v>746</v>
      </c>
      <c r="G244" s="7" t="s">
        <v>125</v>
      </c>
      <c r="H244" s="2">
        <v>43971</v>
      </c>
      <c r="I244" s="6" t="s">
        <v>7</v>
      </c>
      <c r="J244" t="s">
        <v>1763</v>
      </c>
    </row>
    <row r="245" spans="1:10" x14ac:dyDescent="0.2">
      <c r="A245" s="5">
        <v>43958</v>
      </c>
      <c r="B245" s="9" t="s">
        <v>8</v>
      </c>
      <c r="C245" s="1" t="s">
        <v>16</v>
      </c>
      <c r="D245" s="3" t="s">
        <v>748</v>
      </c>
      <c r="E245" s="8" t="s">
        <v>750</v>
      </c>
      <c r="F245" s="4" t="s">
        <v>749</v>
      </c>
      <c r="G245" s="7" t="s">
        <v>393</v>
      </c>
      <c r="H245" s="2">
        <v>43977</v>
      </c>
      <c r="I245" s="6" t="s">
        <v>11</v>
      </c>
      <c r="J245" t="s">
        <v>1764</v>
      </c>
    </row>
    <row r="246" spans="1:10" x14ac:dyDescent="0.2">
      <c r="A246" s="5">
        <v>43958</v>
      </c>
      <c r="B246" s="9" t="s">
        <v>8</v>
      </c>
      <c r="C246" s="1" t="s">
        <v>38</v>
      </c>
      <c r="D246" s="3" t="s">
        <v>751</v>
      </c>
      <c r="E246" s="8" t="s">
        <v>753</v>
      </c>
      <c r="F246" s="4" t="s">
        <v>752</v>
      </c>
      <c r="G246" s="7" t="s">
        <v>15</v>
      </c>
      <c r="H246" s="2">
        <v>43985</v>
      </c>
      <c r="I246" s="6" t="s">
        <v>11</v>
      </c>
      <c r="J246" t="s">
        <v>1761</v>
      </c>
    </row>
    <row r="247" spans="1:10" x14ac:dyDescent="0.2">
      <c r="A247" s="5">
        <v>43958</v>
      </c>
      <c r="B247" s="9" t="s">
        <v>8</v>
      </c>
      <c r="C247" s="1" t="s">
        <v>16</v>
      </c>
      <c r="D247" s="3" t="s">
        <v>754</v>
      </c>
      <c r="E247" s="8" t="s">
        <v>756</v>
      </c>
      <c r="F247" s="4" t="s">
        <v>755</v>
      </c>
      <c r="G247" s="7" t="s">
        <v>51</v>
      </c>
      <c r="H247" s="2">
        <v>44029</v>
      </c>
      <c r="I247" s="6" t="s">
        <v>11</v>
      </c>
      <c r="J247" t="s">
        <v>1761</v>
      </c>
    </row>
    <row r="248" spans="1:10" x14ac:dyDescent="0.2">
      <c r="A248" s="5">
        <v>43958</v>
      </c>
      <c r="B248" s="9" t="s">
        <v>8</v>
      </c>
      <c r="C248" s="1" t="s">
        <v>14</v>
      </c>
      <c r="D248" s="3" t="s">
        <v>757</v>
      </c>
      <c r="E248" s="8" t="s">
        <v>759</v>
      </c>
      <c r="F248" s="4" t="s">
        <v>758</v>
      </c>
      <c r="G248" s="7" t="s">
        <v>51</v>
      </c>
      <c r="H248" s="2">
        <v>44028</v>
      </c>
      <c r="I248" s="6" t="s">
        <v>11</v>
      </c>
      <c r="J248" t="s">
        <v>1761</v>
      </c>
    </row>
    <row r="249" spans="1:10" x14ac:dyDescent="0.2">
      <c r="A249" s="5">
        <v>43959</v>
      </c>
      <c r="B249" s="9" t="s">
        <v>8</v>
      </c>
      <c r="C249" s="1" t="s">
        <v>16</v>
      </c>
      <c r="D249" s="3" t="s">
        <v>760</v>
      </c>
      <c r="E249" s="8" t="s">
        <v>762</v>
      </c>
      <c r="F249" s="4" t="s">
        <v>761</v>
      </c>
      <c r="G249" s="7" t="s">
        <v>9</v>
      </c>
      <c r="H249" s="2">
        <v>43971</v>
      </c>
      <c r="I249" s="6" t="s">
        <v>11</v>
      </c>
      <c r="J249" t="s">
        <v>1760</v>
      </c>
    </row>
    <row r="250" spans="1:10" x14ac:dyDescent="0.2">
      <c r="A250" s="5">
        <v>43959</v>
      </c>
      <c r="B250" s="9" t="s">
        <v>29</v>
      </c>
      <c r="C250" s="1" t="s">
        <v>16</v>
      </c>
      <c r="D250" s="3" t="s">
        <v>763</v>
      </c>
      <c r="E250" s="8" t="s">
        <v>765</v>
      </c>
      <c r="F250" s="4" t="s">
        <v>764</v>
      </c>
      <c r="G250" s="7" t="s">
        <v>68</v>
      </c>
      <c r="H250" s="2">
        <v>43979</v>
      </c>
      <c r="I250" s="6" t="s">
        <v>7</v>
      </c>
      <c r="J250" t="s">
        <v>1764</v>
      </c>
    </row>
    <row r="251" spans="1:10" x14ac:dyDescent="0.2">
      <c r="A251" s="5">
        <v>43959</v>
      </c>
      <c r="B251" s="9" t="s">
        <v>8</v>
      </c>
      <c r="C251" s="1" t="s">
        <v>5</v>
      </c>
      <c r="D251" s="3" t="s">
        <v>766</v>
      </c>
      <c r="E251" s="8" t="s">
        <v>84</v>
      </c>
      <c r="F251" s="4" t="s">
        <v>83</v>
      </c>
      <c r="G251" s="7" t="s">
        <v>51</v>
      </c>
      <c r="H251" s="2">
        <v>44000</v>
      </c>
      <c r="I251" s="6" t="s">
        <v>11</v>
      </c>
      <c r="J251" t="s">
        <v>1761</v>
      </c>
    </row>
    <row r="252" spans="1:10" x14ac:dyDescent="0.2">
      <c r="A252" s="5">
        <v>43959</v>
      </c>
      <c r="B252" s="9" t="s">
        <v>8</v>
      </c>
      <c r="C252" s="1" t="s">
        <v>5</v>
      </c>
      <c r="D252" s="3" t="s">
        <v>767</v>
      </c>
      <c r="E252" s="8" t="s">
        <v>97</v>
      </c>
      <c r="F252" s="4" t="s">
        <v>96</v>
      </c>
      <c r="G252" s="7" t="s">
        <v>15</v>
      </c>
      <c r="H252" s="2">
        <v>43985</v>
      </c>
      <c r="I252" s="6" t="s">
        <v>11</v>
      </c>
      <c r="J252" t="s">
        <v>1761</v>
      </c>
    </row>
    <row r="253" spans="1:10" x14ac:dyDescent="0.2">
      <c r="A253" s="5">
        <v>43959</v>
      </c>
      <c r="B253" s="9" t="s">
        <v>8</v>
      </c>
      <c r="C253" s="1" t="s">
        <v>5</v>
      </c>
      <c r="D253" s="3" t="s">
        <v>768</v>
      </c>
      <c r="E253" s="8" t="s">
        <v>769</v>
      </c>
      <c r="F253" s="4" t="s">
        <v>183</v>
      </c>
      <c r="G253" s="7" t="s">
        <v>125</v>
      </c>
      <c r="H253" s="2">
        <v>43969</v>
      </c>
      <c r="I253" s="6" t="s">
        <v>11</v>
      </c>
      <c r="J253" t="s">
        <v>1763</v>
      </c>
    </row>
    <row r="254" spans="1:10" x14ac:dyDescent="0.2">
      <c r="A254" s="5">
        <v>43959</v>
      </c>
      <c r="B254" s="9" t="s">
        <v>8</v>
      </c>
      <c r="C254" s="1" t="s">
        <v>5</v>
      </c>
      <c r="D254" s="3" t="s">
        <v>770</v>
      </c>
      <c r="E254" s="8" t="s">
        <v>772</v>
      </c>
      <c r="F254" s="4" t="s">
        <v>771</v>
      </c>
      <c r="G254" s="7" t="s">
        <v>15</v>
      </c>
      <c r="H254" s="2">
        <v>43970</v>
      </c>
      <c r="I254" s="6" t="s">
        <v>11</v>
      </c>
      <c r="J254" t="s">
        <v>1761</v>
      </c>
    </row>
    <row r="255" spans="1:10" x14ac:dyDescent="0.2">
      <c r="A255" s="5">
        <v>43959</v>
      </c>
      <c r="B255" s="9" t="s">
        <v>8</v>
      </c>
      <c r="C255" s="1" t="s">
        <v>5</v>
      </c>
      <c r="D255" s="3" t="s">
        <v>773</v>
      </c>
      <c r="E255" s="8" t="s">
        <v>775</v>
      </c>
      <c r="F255" s="4" t="s">
        <v>774</v>
      </c>
      <c r="G255" s="7" t="s">
        <v>677</v>
      </c>
      <c r="H255" s="2">
        <v>43971</v>
      </c>
      <c r="I255" s="6" t="s">
        <v>7</v>
      </c>
      <c r="J255" t="s">
        <v>1764</v>
      </c>
    </row>
    <row r="256" spans="1:10" x14ac:dyDescent="0.2">
      <c r="A256" s="5">
        <v>43959</v>
      </c>
      <c r="B256" s="9" t="s">
        <v>8</v>
      </c>
      <c r="C256" s="1" t="s">
        <v>14</v>
      </c>
      <c r="D256" s="3" t="s">
        <v>776</v>
      </c>
      <c r="E256" s="8" t="s">
        <v>777</v>
      </c>
      <c r="F256" s="4" t="s">
        <v>343</v>
      </c>
      <c r="G256" s="7" t="s">
        <v>51</v>
      </c>
      <c r="H256" s="2">
        <v>43971</v>
      </c>
      <c r="I256" s="6" t="s">
        <v>263</v>
      </c>
      <c r="J256" t="s">
        <v>1761</v>
      </c>
    </row>
    <row r="257" spans="1:10" x14ac:dyDescent="0.2">
      <c r="A257" s="5">
        <v>43959</v>
      </c>
      <c r="B257" s="9" t="s">
        <v>29</v>
      </c>
      <c r="C257" s="1" t="s">
        <v>14</v>
      </c>
      <c r="D257" s="3" t="s">
        <v>778</v>
      </c>
      <c r="E257" s="8" t="s">
        <v>780</v>
      </c>
      <c r="F257" s="4" t="s">
        <v>779</v>
      </c>
      <c r="G257" s="7" t="s">
        <v>142</v>
      </c>
      <c r="H257" s="2">
        <v>43979</v>
      </c>
      <c r="I257" s="6" t="s">
        <v>11</v>
      </c>
      <c r="J257" t="s">
        <v>1764</v>
      </c>
    </row>
    <row r="258" spans="1:10" x14ac:dyDescent="0.2">
      <c r="A258" s="5">
        <v>43961</v>
      </c>
      <c r="B258" s="9" t="s">
        <v>8</v>
      </c>
      <c r="C258" s="1" t="s">
        <v>5</v>
      </c>
      <c r="D258" s="3" t="s">
        <v>781</v>
      </c>
      <c r="E258" s="8" t="s">
        <v>445</v>
      </c>
      <c r="F258" s="4" t="s">
        <v>444</v>
      </c>
      <c r="G258" s="7" t="s">
        <v>90</v>
      </c>
      <c r="H258" s="2">
        <v>43965</v>
      </c>
      <c r="I258" s="6" t="s">
        <v>11</v>
      </c>
      <c r="J258" t="s">
        <v>1763</v>
      </c>
    </row>
    <row r="259" spans="1:10" x14ac:dyDescent="0.2">
      <c r="A259" s="5">
        <v>43961</v>
      </c>
      <c r="B259" s="9" t="s">
        <v>8</v>
      </c>
      <c r="C259" s="1" t="s">
        <v>5</v>
      </c>
      <c r="D259" s="3" t="s">
        <v>782</v>
      </c>
      <c r="E259" s="8" t="s">
        <v>362</v>
      </c>
      <c r="F259" s="4" t="s">
        <v>360</v>
      </c>
      <c r="G259" s="7" t="s">
        <v>361</v>
      </c>
      <c r="H259" s="2">
        <v>43971</v>
      </c>
      <c r="I259" s="6" t="s">
        <v>11</v>
      </c>
      <c r="J259" t="s">
        <v>1766</v>
      </c>
    </row>
    <row r="260" spans="1:10" x14ac:dyDescent="0.2">
      <c r="A260" s="5">
        <v>43962</v>
      </c>
      <c r="B260" s="9" t="s">
        <v>8</v>
      </c>
      <c r="C260" s="1" t="s">
        <v>13</v>
      </c>
      <c r="D260" s="3" t="s">
        <v>783</v>
      </c>
      <c r="E260" s="8" t="s">
        <v>785</v>
      </c>
      <c r="F260" s="4" t="s">
        <v>784</v>
      </c>
      <c r="G260" s="7" t="s">
        <v>9</v>
      </c>
      <c r="H260" s="2">
        <v>44015</v>
      </c>
      <c r="I260" s="6" t="s">
        <v>11</v>
      </c>
      <c r="J260" t="s">
        <v>1760</v>
      </c>
    </row>
    <row r="261" spans="1:10" x14ac:dyDescent="0.2">
      <c r="A261" s="5">
        <v>43962</v>
      </c>
      <c r="B261" s="9" t="s">
        <v>8</v>
      </c>
      <c r="C261" s="1" t="s">
        <v>16</v>
      </c>
      <c r="D261" s="3" t="s">
        <v>786</v>
      </c>
      <c r="E261" s="8" t="s">
        <v>788</v>
      </c>
      <c r="F261" s="4" t="s">
        <v>787</v>
      </c>
      <c r="G261" s="7" t="s">
        <v>271</v>
      </c>
      <c r="H261" s="2">
        <v>43976</v>
      </c>
      <c r="I261" s="6" t="s">
        <v>263</v>
      </c>
      <c r="J261" t="s">
        <v>1765</v>
      </c>
    </row>
    <row r="262" spans="1:10" x14ac:dyDescent="0.2">
      <c r="A262" s="5">
        <v>43962</v>
      </c>
      <c r="B262" s="9" t="s">
        <v>8</v>
      </c>
      <c r="C262" s="1" t="s">
        <v>38</v>
      </c>
      <c r="D262" s="3" t="s">
        <v>789</v>
      </c>
      <c r="E262" s="8" t="s">
        <v>792</v>
      </c>
      <c r="F262" s="4" t="s">
        <v>790</v>
      </c>
      <c r="G262" s="7" t="s">
        <v>791</v>
      </c>
      <c r="H262" s="2">
        <v>43993</v>
      </c>
      <c r="I262" s="6" t="s">
        <v>11</v>
      </c>
      <c r="J262" t="s">
        <v>1765</v>
      </c>
    </row>
    <row r="263" spans="1:10" x14ac:dyDescent="0.2">
      <c r="A263" s="5">
        <v>43962</v>
      </c>
      <c r="B263" s="9" t="s">
        <v>8</v>
      </c>
      <c r="C263" s="1" t="s">
        <v>13</v>
      </c>
      <c r="D263" s="3" t="s">
        <v>793</v>
      </c>
      <c r="E263" s="8" t="s">
        <v>795</v>
      </c>
      <c r="F263" s="4" t="s">
        <v>794</v>
      </c>
      <c r="G263" s="7" t="s">
        <v>9</v>
      </c>
      <c r="H263" s="2">
        <v>43976</v>
      </c>
      <c r="I263" s="6" t="s">
        <v>263</v>
      </c>
      <c r="J263" t="s">
        <v>1760</v>
      </c>
    </row>
    <row r="264" spans="1:10" x14ac:dyDescent="0.2">
      <c r="A264" s="5">
        <v>43962</v>
      </c>
      <c r="B264" s="9" t="s">
        <v>8</v>
      </c>
      <c r="C264" s="1" t="s">
        <v>13</v>
      </c>
      <c r="D264" s="3" t="s">
        <v>796</v>
      </c>
      <c r="E264" s="8" t="s">
        <v>798</v>
      </c>
      <c r="F264" s="4" t="s">
        <v>797</v>
      </c>
      <c r="G264" s="7" t="s">
        <v>15</v>
      </c>
      <c r="H264" s="2">
        <v>44008</v>
      </c>
      <c r="I264" s="6" t="s">
        <v>11</v>
      </c>
      <c r="J264" t="s">
        <v>1761</v>
      </c>
    </row>
    <row r="265" spans="1:10" x14ac:dyDescent="0.2">
      <c r="A265" s="5">
        <v>43963</v>
      </c>
      <c r="B265" s="9" t="s">
        <v>29</v>
      </c>
      <c r="C265" s="1" t="s">
        <v>5</v>
      </c>
      <c r="D265" s="3" t="s">
        <v>799</v>
      </c>
      <c r="E265" s="8" t="s">
        <v>304</v>
      </c>
      <c r="F265" s="4" t="s">
        <v>303</v>
      </c>
      <c r="G265" s="7" t="s">
        <v>51</v>
      </c>
      <c r="H265" s="2">
        <v>43998</v>
      </c>
      <c r="I265" s="6" t="s">
        <v>11</v>
      </c>
      <c r="J265" t="s">
        <v>1761</v>
      </c>
    </row>
    <row r="266" spans="1:10" x14ac:dyDescent="0.2">
      <c r="A266" s="5">
        <v>43963</v>
      </c>
      <c r="B266" s="9" t="s">
        <v>8</v>
      </c>
      <c r="C266" s="1" t="s">
        <v>5</v>
      </c>
      <c r="D266" s="3" t="s">
        <v>800</v>
      </c>
      <c r="E266" s="8" t="s">
        <v>419</v>
      </c>
      <c r="F266" s="4" t="s">
        <v>418</v>
      </c>
      <c r="G266" s="7" t="s">
        <v>15</v>
      </c>
      <c r="H266" s="2">
        <v>43979</v>
      </c>
      <c r="I266" s="6" t="s">
        <v>11</v>
      </c>
      <c r="J266" t="s">
        <v>1761</v>
      </c>
    </row>
    <row r="267" spans="1:10" x14ac:dyDescent="0.2">
      <c r="A267" s="5">
        <v>43962</v>
      </c>
      <c r="B267" s="9" t="s">
        <v>8</v>
      </c>
      <c r="C267" s="1" t="s">
        <v>13</v>
      </c>
      <c r="D267" s="3" t="s">
        <v>801</v>
      </c>
      <c r="E267" s="8" t="s">
        <v>803</v>
      </c>
      <c r="F267" s="4" t="s">
        <v>802</v>
      </c>
      <c r="G267" s="7" t="s">
        <v>51</v>
      </c>
      <c r="H267" s="2">
        <v>43976</v>
      </c>
      <c r="I267" s="6" t="s">
        <v>11</v>
      </c>
      <c r="J267" t="s">
        <v>1761</v>
      </c>
    </row>
    <row r="268" spans="1:10" x14ac:dyDescent="0.2">
      <c r="A268" s="5">
        <v>43963</v>
      </c>
      <c r="B268" s="9" t="s">
        <v>8</v>
      </c>
      <c r="C268" s="1" t="s">
        <v>13</v>
      </c>
      <c r="D268" s="3" t="s">
        <v>804</v>
      </c>
      <c r="E268" s="8" t="s">
        <v>805</v>
      </c>
      <c r="F268" s="4" t="s">
        <v>701</v>
      </c>
      <c r="G268" s="7" t="s">
        <v>15</v>
      </c>
      <c r="H268" s="2">
        <v>43976</v>
      </c>
      <c r="I268" s="6" t="s">
        <v>11</v>
      </c>
      <c r="J268" t="s">
        <v>1761</v>
      </c>
    </row>
    <row r="269" spans="1:10" x14ac:dyDescent="0.2">
      <c r="A269" s="5">
        <v>43963</v>
      </c>
      <c r="B269" s="9" t="s">
        <v>29</v>
      </c>
      <c r="C269" s="1" t="s">
        <v>16</v>
      </c>
      <c r="D269" s="3" t="s">
        <v>806</v>
      </c>
      <c r="E269" s="8" t="s">
        <v>808</v>
      </c>
      <c r="F269" s="4" t="s">
        <v>807</v>
      </c>
      <c r="G269" s="7" t="s">
        <v>36</v>
      </c>
      <c r="J269" t="s">
        <v>1762</v>
      </c>
    </row>
    <row r="270" spans="1:10" x14ac:dyDescent="0.2">
      <c r="A270" s="5">
        <v>43963</v>
      </c>
      <c r="B270" s="9" t="s">
        <v>29</v>
      </c>
      <c r="C270" s="1" t="s">
        <v>13</v>
      </c>
      <c r="D270" s="3" t="s">
        <v>809</v>
      </c>
      <c r="E270" s="8" t="s">
        <v>811</v>
      </c>
      <c r="F270" s="4" t="s">
        <v>810</v>
      </c>
      <c r="G270" s="7" t="s">
        <v>90</v>
      </c>
      <c r="H270" s="2">
        <v>43998</v>
      </c>
      <c r="I270" s="6" t="s">
        <v>11</v>
      </c>
      <c r="J270" t="s">
        <v>1763</v>
      </c>
    </row>
    <row r="271" spans="1:10" x14ac:dyDescent="0.2">
      <c r="A271" s="5">
        <v>43963</v>
      </c>
      <c r="B271" s="9" t="s">
        <v>8</v>
      </c>
      <c r="C271" s="1" t="s">
        <v>38</v>
      </c>
      <c r="D271" s="3" t="s">
        <v>812</v>
      </c>
      <c r="E271" s="8" t="s">
        <v>815</v>
      </c>
      <c r="F271" s="4" t="s">
        <v>813</v>
      </c>
      <c r="G271" s="7" t="s">
        <v>814</v>
      </c>
      <c r="H271" s="2">
        <v>43976</v>
      </c>
      <c r="I271" s="6" t="s">
        <v>7</v>
      </c>
      <c r="J271" t="s">
        <v>1761</v>
      </c>
    </row>
    <row r="272" spans="1:10" x14ac:dyDescent="0.2">
      <c r="A272" s="5">
        <v>43963</v>
      </c>
      <c r="B272" s="9" t="s">
        <v>8</v>
      </c>
      <c r="C272" s="1" t="s">
        <v>13</v>
      </c>
      <c r="D272" s="3" t="s">
        <v>816</v>
      </c>
      <c r="E272" s="8" t="s">
        <v>818</v>
      </c>
      <c r="F272" s="4" t="s">
        <v>817</v>
      </c>
      <c r="G272" s="7" t="s">
        <v>36</v>
      </c>
      <c r="H272" s="2">
        <v>43976</v>
      </c>
      <c r="I272" s="6" t="s">
        <v>11</v>
      </c>
      <c r="J272" t="s">
        <v>1762</v>
      </c>
    </row>
    <row r="273" spans="1:10" x14ac:dyDescent="0.2">
      <c r="A273" s="5">
        <v>43963</v>
      </c>
      <c r="B273" s="9" t="s">
        <v>29</v>
      </c>
      <c r="C273" s="1" t="s">
        <v>16</v>
      </c>
      <c r="D273" s="3" t="s">
        <v>819</v>
      </c>
      <c r="E273" s="8" t="s">
        <v>821</v>
      </c>
      <c r="F273" s="4" t="s">
        <v>820</v>
      </c>
      <c r="G273" s="7" t="s">
        <v>51</v>
      </c>
      <c r="H273" s="2">
        <v>43986</v>
      </c>
      <c r="I273" s="6" t="s">
        <v>22</v>
      </c>
      <c r="J273" t="s">
        <v>1761</v>
      </c>
    </row>
    <row r="274" spans="1:10" x14ac:dyDescent="0.2">
      <c r="A274" s="5">
        <v>43963</v>
      </c>
      <c r="B274" s="9" t="s">
        <v>8</v>
      </c>
      <c r="C274" s="1" t="s">
        <v>16</v>
      </c>
      <c r="D274" s="3" t="s">
        <v>822</v>
      </c>
      <c r="E274" s="8" t="s">
        <v>824</v>
      </c>
      <c r="F274" s="4" t="s">
        <v>823</v>
      </c>
      <c r="G274" s="7" t="s">
        <v>15</v>
      </c>
      <c r="H274" s="2">
        <v>43976</v>
      </c>
      <c r="I274" s="6" t="s">
        <v>7</v>
      </c>
      <c r="J274" t="s">
        <v>1761</v>
      </c>
    </row>
    <row r="275" spans="1:10" x14ac:dyDescent="0.2">
      <c r="A275" s="5">
        <v>43963</v>
      </c>
      <c r="B275" s="9" t="s">
        <v>8</v>
      </c>
      <c r="C275" s="1" t="s">
        <v>5</v>
      </c>
      <c r="D275" s="3" t="s">
        <v>825</v>
      </c>
      <c r="E275" s="8" t="s">
        <v>826</v>
      </c>
      <c r="F275" s="4" t="s">
        <v>401</v>
      </c>
      <c r="G275" s="7" t="s">
        <v>15</v>
      </c>
      <c r="H275" s="2">
        <v>43977</v>
      </c>
      <c r="I275" s="6" t="s">
        <v>11</v>
      </c>
      <c r="J275" t="s">
        <v>1761</v>
      </c>
    </row>
    <row r="276" spans="1:10" x14ac:dyDescent="0.2">
      <c r="A276" s="5">
        <v>43964</v>
      </c>
      <c r="B276" s="9" t="s">
        <v>8</v>
      </c>
      <c r="C276" s="1" t="s">
        <v>5</v>
      </c>
      <c r="D276" s="3" t="s">
        <v>827</v>
      </c>
      <c r="E276" s="8" t="s">
        <v>829</v>
      </c>
      <c r="F276" s="4" t="s">
        <v>828</v>
      </c>
      <c r="G276" s="7" t="s">
        <v>9</v>
      </c>
      <c r="H276" s="2">
        <v>44020</v>
      </c>
      <c r="I276" s="6" t="s">
        <v>11</v>
      </c>
      <c r="J276" t="s">
        <v>1760</v>
      </c>
    </row>
    <row r="277" spans="1:10" x14ac:dyDescent="0.2">
      <c r="A277" s="5">
        <v>43964</v>
      </c>
      <c r="B277" s="9" t="s">
        <v>8</v>
      </c>
      <c r="C277" s="1" t="s">
        <v>13</v>
      </c>
      <c r="D277" s="3" t="s">
        <v>830</v>
      </c>
      <c r="E277" s="8" t="s">
        <v>832</v>
      </c>
      <c r="F277" s="4" t="s">
        <v>831</v>
      </c>
      <c r="G277" s="7" t="s">
        <v>12</v>
      </c>
      <c r="H277" s="2">
        <v>43976</v>
      </c>
      <c r="I277" s="6" t="s">
        <v>11</v>
      </c>
      <c r="J277" t="s">
        <v>1761</v>
      </c>
    </row>
    <row r="278" spans="1:10" x14ac:dyDescent="0.2">
      <c r="A278" s="5">
        <v>43964</v>
      </c>
      <c r="B278" s="9" t="s">
        <v>8</v>
      </c>
      <c r="C278" s="1" t="s">
        <v>38</v>
      </c>
      <c r="D278" s="3" t="s">
        <v>833</v>
      </c>
      <c r="E278" s="8" t="s">
        <v>834</v>
      </c>
      <c r="F278" s="4" t="s">
        <v>473</v>
      </c>
      <c r="G278" s="7" t="s">
        <v>361</v>
      </c>
      <c r="H278" s="2">
        <v>43992</v>
      </c>
      <c r="I278" s="6" t="s">
        <v>11</v>
      </c>
      <c r="J278" t="s">
        <v>1766</v>
      </c>
    </row>
    <row r="279" spans="1:10" x14ac:dyDescent="0.2">
      <c r="A279" s="5">
        <v>43964</v>
      </c>
      <c r="B279" s="9" t="s">
        <v>8</v>
      </c>
      <c r="C279" s="1" t="s">
        <v>16</v>
      </c>
      <c r="D279" s="3" t="s">
        <v>835</v>
      </c>
      <c r="E279" s="8" t="s">
        <v>837</v>
      </c>
      <c r="F279" s="4" t="s">
        <v>836</v>
      </c>
      <c r="G279" s="7" t="s">
        <v>125</v>
      </c>
      <c r="J279" t="s">
        <v>1763</v>
      </c>
    </row>
    <row r="280" spans="1:10" x14ac:dyDescent="0.2">
      <c r="A280" s="5">
        <v>43964</v>
      </c>
      <c r="B280" s="9" t="s">
        <v>8</v>
      </c>
      <c r="C280" s="1" t="s">
        <v>38</v>
      </c>
      <c r="D280" s="3" t="s">
        <v>838</v>
      </c>
      <c r="E280" s="8" t="s">
        <v>840</v>
      </c>
      <c r="F280" s="4" t="s">
        <v>839</v>
      </c>
      <c r="G280" s="7" t="s">
        <v>15</v>
      </c>
      <c r="H280" s="2">
        <v>43992</v>
      </c>
      <c r="I280" s="6" t="s">
        <v>11</v>
      </c>
      <c r="J280" t="s">
        <v>1761</v>
      </c>
    </row>
    <row r="281" spans="1:10" x14ac:dyDescent="0.2">
      <c r="A281" s="5">
        <v>43965</v>
      </c>
      <c r="B281" s="9" t="s">
        <v>8</v>
      </c>
      <c r="C281" s="1" t="s">
        <v>5</v>
      </c>
      <c r="D281" s="3" t="s">
        <v>841</v>
      </c>
      <c r="E281" s="8" t="s">
        <v>843</v>
      </c>
      <c r="F281" s="4" t="s">
        <v>842</v>
      </c>
      <c r="G281" s="7" t="s">
        <v>15</v>
      </c>
      <c r="H281" s="2">
        <v>44006</v>
      </c>
      <c r="I281" s="6" t="s">
        <v>11</v>
      </c>
      <c r="J281" t="s">
        <v>1761</v>
      </c>
    </row>
    <row r="282" spans="1:10" x14ac:dyDescent="0.2">
      <c r="A282" s="5">
        <v>43966</v>
      </c>
      <c r="B282" s="9" t="s">
        <v>8</v>
      </c>
      <c r="C282" s="1" t="s">
        <v>5</v>
      </c>
      <c r="D282" s="3" t="s">
        <v>844</v>
      </c>
      <c r="E282" s="8" t="s">
        <v>846</v>
      </c>
      <c r="F282" s="4" t="s">
        <v>845</v>
      </c>
      <c r="G282" s="7" t="s">
        <v>51</v>
      </c>
      <c r="H282" s="2">
        <v>43990</v>
      </c>
      <c r="I282" s="6" t="s">
        <v>11</v>
      </c>
      <c r="J282" t="s">
        <v>1761</v>
      </c>
    </row>
    <row r="283" spans="1:10" x14ac:dyDescent="0.2">
      <c r="A283" s="5">
        <v>43964</v>
      </c>
      <c r="B283" s="9" t="s">
        <v>8</v>
      </c>
      <c r="C283" s="1" t="s">
        <v>13</v>
      </c>
      <c r="D283" s="3" t="s">
        <v>847</v>
      </c>
      <c r="E283" s="8" t="s">
        <v>849</v>
      </c>
      <c r="F283" s="4" t="s">
        <v>848</v>
      </c>
      <c r="G283" s="7" t="s">
        <v>361</v>
      </c>
      <c r="H283" s="2">
        <v>44005</v>
      </c>
      <c r="I283" s="6" t="s">
        <v>7</v>
      </c>
      <c r="J283" t="s">
        <v>1766</v>
      </c>
    </row>
    <row r="284" spans="1:10" x14ac:dyDescent="0.2">
      <c r="A284" s="5">
        <v>43965</v>
      </c>
      <c r="B284" s="9" t="s">
        <v>8</v>
      </c>
      <c r="C284" s="1" t="s">
        <v>10</v>
      </c>
      <c r="D284" s="3" t="s">
        <v>850</v>
      </c>
      <c r="E284" s="8" t="s">
        <v>852</v>
      </c>
      <c r="F284" s="4" t="s">
        <v>851</v>
      </c>
      <c r="G284" s="7" t="s">
        <v>15</v>
      </c>
      <c r="H284" s="2">
        <v>43976</v>
      </c>
      <c r="I284" s="6" t="s">
        <v>11</v>
      </c>
      <c r="J284" t="s">
        <v>1761</v>
      </c>
    </row>
    <row r="285" spans="1:10" x14ac:dyDescent="0.2">
      <c r="A285" s="5">
        <v>43965</v>
      </c>
      <c r="B285" s="9" t="s">
        <v>8</v>
      </c>
      <c r="C285" s="1" t="s">
        <v>16</v>
      </c>
      <c r="D285" s="3" t="s">
        <v>853</v>
      </c>
      <c r="E285" s="8" t="s">
        <v>855</v>
      </c>
      <c r="F285" s="4" t="s">
        <v>854</v>
      </c>
      <c r="G285" s="7" t="s">
        <v>15</v>
      </c>
      <c r="H285" s="2">
        <v>43984</v>
      </c>
      <c r="I285" s="6" t="s">
        <v>11</v>
      </c>
      <c r="J285" t="s">
        <v>1761</v>
      </c>
    </row>
    <row r="286" spans="1:10" x14ac:dyDescent="0.2">
      <c r="A286" s="5">
        <v>43965</v>
      </c>
      <c r="B286" s="9" t="s">
        <v>8</v>
      </c>
      <c r="C286" s="1" t="s">
        <v>5</v>
      </c>
      <c r="D286" s="3" t="s">
        <v>856</v>
      </c>
      <c r="E286" s="8" t="s">
        <v>858</v>
      </c>
      <c r="F286" s="4" t="s">
        <v>857</v>
      </c>
      <c r="G286" s="7" t="s">
        <v>51</v>
      </c>
      <c r="H286" s="2">
        <v>43985</v>
      </c>
      <c r="I286" s="6" t="s">
        <v>11</v>
      </c>
      <c r="J286" t="s">
        <v>1761</v>
      </c>
    </row>
    <row r="287" spans="1:10" x14ac:dyDescent="0.2">
      <c r="A287" s="5">
        <v>43966</v>
      </c>
      <c r="B287" s="9" t="s">
        <v>8</v>
      </c>
      <c r="C287" s="1" t="s">
        <v>5</v>
      </c>
      <c r="D287" s="3" t="s">
        <v>859</v>
      </c>
      <c r="E287" s="8" t="s">
        <v>861</v>
      </c>
      <c r="F287" s="4" t="s">
        <v>860</v>
      </c>
      <c r="G287" s="7" t="s">
        <v>15</v>
      </c>
      <c r="H287" s="2">
        <v>43978</v>
      </c>
      <c r="I287" s="6" t="s">
        <v>11</v>
      </c>
      <c r="J287" t="s">
        <v>1761</v>
      </c>
    </row>
    <row r="288" spans="1:10" x14ac:dyDescent="0.2">
      <c r="A288" s="5">
        <v>43965</v>
      </c>
      <c r="B288" s="9" t="s">
        <v>8</v>
      </c>
      <c r="C288" s="1" t="s">
        <v>16</v>
      </c>
      <c r="D288" s="3" t="s">
        <v>862</v>
      </c>
      <c r="E288" s="8" t="s">
        <v>864</v>
      </c>
      <c r="F288" s="4" t="s">
        <v>863</v>
      </c>
      <c r="G288" s="7" t="s">
        <v>15</v>
      </c>
      <c r="H288" s="2">
        <v>43983</v>
      </c>
      <c r="I288" s="6" t="s">
        <v>11</v>
      </c>
      <c r="J288" t="s">
        <v>1761</v>
      </c>
    </row>
    <row r="289" spans="1:10" x14ac:dyDescent="0.2">
      <c r="A289" s="5">
        <v>43966</v>
      </c>
      <c r="B289" s="9" t="s">
        <v>8</v>
      </c>
      <c r="C289" s="1" t="s">
        <v>5</v>
      </c>
      <c r="D289" s="3" t="s">
        <v>865</v>
      </c>
      <c r="E289" s="8" t="s">
        <v>867</v>
      </c>
      <c r="F289" s="4" t="s">
        <v>866</v>
      </c>
      <c r="G289" s="7" t="s">
        <v>174</v>
      </c>
      <c r="H289" s="2">
        <v>43987</v>
      </c>
      <c r="I289" s="6" t="s">
        <v>7</v>
      </c>
      <c r="J289" t="s">
        <v>1761</v>
      </c>
    </row>
    <row r="290" spans="1:10" x14ac:dyDescent="0.2">
      <c r="A290" s="5">
        <v>43965</v>
      </c>
      <c r="B290" s="9" t="s">
        <v>8</v>
      </c>
      <c r="C290" s="1" t="s">
        <v>5</v>
      </c>
      <c r="D290" s="3" t="s">
        <v>868</v>
      </c>
      <c r="E290" s="8" t="s">
        <v>870</v>
      </c>
      <c r="F290" s="4" t="s">
        <v>869</v>
      </c>
      <c r="G290" s="7" t="s">
        <v>51</v>
      </c>
      <c r="H290" s="2">
        <v>44008</v>
      </c>
      <c r="I290" s="6" t="s">
        <v>11</v>
      </c>
      <c r="J290" t="s">
        <v>1761</v>
      </c>
    </row>
    <row r="291" spans="1:10" x14ac:dyDescent="0.2">
      <c r="A291" s="5">
        <v>43966</v>
      </c>
      <c r="B291" s="9" t="s">
        <v>8</v>
      </c>
      <c r="C291" s="1" t="s">
        <v>5</v>
      </c>
      <c r="D291" s="3" t="s">
        <v>871</v>
      </c>
      <c r="E291" s="8" t="s">
        <v>148</v>
      </c>
      <c r="F291" s="4" t="s">
        <v>872</v>
      </c>
      <c r="G291" s="7" t="s">
        <v>51</v>
      </c>
      <c r="H291" s="2">
        <v>43978</v>
      </c>
      <c r="I291" s="6" t="s">
        <v>11</v>
      </c>
      <c r="J291" t="s">
        <v>1761</v>
      </c>
    </row>
    <row r="292" spans="1:10" x14ac:dyDescent="0.2">
      <c r="A292" s="5">
        <v>43966</v>
      </c>
      <c r="B292" s="9" t="s">
        <v>8</v>
      </c>
      <c r="C292" s="1" t="s">
        <v>14</v>
      </c>
      <c r="D292" s="3" t="s">
        <v>873</v>
      </c>
      <c r="E292" s="8" t="s">
        <v>875</v>
      </c>
      <c r="F292" s="4" t="s">
        <v>874</v>
      </c>
      <c r="G292" s="7" t="s">
        <v>271</v>
      </c>
      <c r="H292" s="2">
        <v>44015</v>
      </c>
      <c r="I292" s="6" t="s">
        <v>7</v>
      </c>
      <c r="J292" t="s">
        <v>1764</v>
      </c>
    </row>
    <row r="293" spans="1:10" x14ac:dyDescent="0.2">
      <c r="A293" s="5">
        <v>43966</v>
      </c>
      <c r="B293" s="9" t="s">
        <v>29</v>
      </c>
      <c r="C293" s="1" t="s">
        <v>16</v>
      </c>
      <c r="D293" s="3" t="s">
        <v>876</v>
      </c>
      <c r="E293" s="8" t="s">
        <v>879</v>
      </c>
      <c r="F293" s="4" t="s">
        <v>877</v>
      </c>
      <c r="G293" s="7" t="s">
        <v>878</v>
      </c>
      <c r="H293" s="2">
        <v>43999</v>
      </c>
      <c r="I293" s="6" t="s">
        <v>11</v>
      </c>
      <c r="J293" t="s">
        <v>1766</v>
      </c>
    </row>
    <row r="294" spans="1:10" x14ac:dyDescent="0.2">
      <c r="A294" s="5">
        <v>43966</v>
      </c>
      <c r="B294" s="9" t="s">
        <v>8</v>
      </c>
      <c r="C294" s="1" t="s">
        <v>16</v>
      </c>
      <c r="D294" s="3" t="s">
        <v>880</v>
      </c>
      <c r="E294" s="8" t="s">
        <v>883</v>
      </c>
      <c r="F294" s="4" t="s">
        <v>881</v>
      </c>
      <c r="G294" s="7" t="s">
        <v>882</v>
      </c>
      <c r="H294" s="2">
        <v>43980</v>
      </c>
      <c r="I294" s="6" t="s">
        <v>7</v>
      </c>
      <c r="J294" t="s">
        <v>1763</v>
      </c>
    </row>
    <row r="295" spans="1:10" x14ac:dyDescent="0.2">
      <c r="A295" s="5">
        <v>43966</v>
      </c>
      <c r="B295" s="9" t="s">
        <v>8</v>
      </c>
      <c r="C295" s="1" t="s">
        <v>13</v>
      </c>
      <c r="D295" s="3" t="s">
        <v>884</v>
      </c>
      <c r="E295" s="8" t="s">
        <v>886</v>
      </c>
      <c r="F295" s="4" t="s">
        <v>885</v>
      </c>
      <c r="G295" s="7" t="s">
        <v>153</v>
      </c>
      <c r="H295" s="2">
        <v>43994</v>
      </c>
      <c r="I295" s="6" t="s">
        <v>11</v>
      </c>
      <c r="J295" t="s">
        <v>1764</v>
      </c>
    </row>
    <row r="296" spans="1:10" x14ac:dyDescent="0.2">
      <c r="A296" s="5">
        <v>43966</v>
      </c>
      <c r="B296" s="9" t="s">
        <v>8</v>
      </c>
      <c r="C296" s="1" t="s">
        <v>10</v>
      </c>
      <c r="D296" s="3" t="s">
        <v>887</v>
      </c>
      <c r="E296" s="8" t="s">
        <v>890</v>
      </c>
      <c r="F296" s="4" t="s">
        <v>888</v>
      </c>
      <c r="G296" s="7" t="s">
        <v>889</v>
      </c>
      <c r="H296" s="2">
        <v>43978</v>
      </c>
      <c r="I296" s="6" t="s">
        <v>7</v>
      </c>
      <c r="J296" t="s">
        <v>1761</v>
      </c>
    </row>
    <row r="297" spans="1:10" x14ac:dyDescent="0.2">
      <c r="A297" s="5">
        <v>43966</v>
      </c>
      <c r="B297" s="9" t="s">
        <v>29</v>
      </c>
      <c r="C297" s="1" t="s">
        <v>16</v>
      </c>
      <c r="D297" s="3" t="s">
        <v>891</v>
      </c>
      <c r="E297" s="8" t="s">
        <v>893</v>
      </c>
      <c r="F297" s="4" t="s">
        <v>892</v>
      </c>
      <c r="G297" s="7" t="s">
        <v>15</v>
      </c>
      <c r="H297" s="2">
        <v>44012</v>
      </c>
      <c r="I297" s="6" t="s">
        <v>7</v>
      </c>
      <c r="J297" t="s">
        <v>1761</v>
      </c>
    </row>
    <row r="298" spans="1:10" x14ac:dyDescent="0.2">
      <c r="A298" s="5">
        <v>43967</v>
      </c>
      <c r="B298" s="9" t="s">
        <v>8</v>
      </c>
      <c r="C298" s="1" t="s">
        <v>13</v>
      </c>
      <c r="D298" s="3" t="s">
        <v>894</v>
      </c>
      <c r="E298" s="8" t="s">
        <v>896</v>
      </c>
      <c r="F298" s="4" t="s">
        <v>895</v>
      </c>
      <c r="G298" s="7" t="s">
        <v>51</v>
      </c>
      <c r="H298" s="2">
        <v>43984</v>
      </c>
      <c r="I298" s="6" t="s">
        <v>11</v>
      </c>
      <c r="J298" t="s">
        <v>1761</v>
      </c>
    </row>
    <row r="299" spans="1:10" x14ac:dyDescent="0.2">
      <c r="A299" s="5">
        <v>43966</v>
      </c>
      <c r="B299" s="9" t="s">
        <v>8</v>
      </c>
      <c r="C299" s="1" t="s">
        <v>5</v>
      </c>
      <c r="D299" s="3" t="s">
        <v>897</v>
      </c>
      <c r="E299" s="8" t="s">
        <v>534</v>
      </c>
      <c r="F299" s="4" t="s">
        <v>533</v>
      </c>
      <c r="G299" s="7" t="s">
        <v>36</v>
      </c>
      <c r="H299" s="2">
        <v>43985</v>
      </c>
      <c r="I299" s="6" t="s">
        <v>11</v>
      </c>
      <c r="J299" t="s">
        <v>1762</v>
      </c>
    </row>
    <row r="300" spans="1:10" x14ac:dyDescent="0.2">
      <c r="A300" s="5">
        <v>43969</v>
      </c>
      <c r="B300" s="9" t="s">
        <v>8</v>
      </c>
      <c r="C300" s="1" t="s">
        <v>10</v>
      </c>
      <c r="D300" s="3" t="s">
        <v>898</v>
      </c>
      <c r="E300" s="8" t="s">
        <v>899</v>
      </c>
      <c r="F300" s="4" t="s">
        <v>572</v>
      </c>
      <c r="G300" s="7" t="s">
        <v>125</v>
      </c>
      <c r="H300" s="2">
        <v>44015</v>
      </c>
      <c r="I300" s="6" t="s">
        <v>11</v>
      </c>
      <c r="J300" t="s">
        <v>1763</v>
      </c>
    </row>
    <row r="301" spans="1:10" x14ac:dyDescent="0.2">
      <c r="A301" s="5">
        <v>43969</v>
      </c>
      <c r="B301" s="9" t="s">
        <v>8</v>
      </c>
      <c r="C301" s="1" t="s">
        <v>13</v>
      </c>
      <c r="D301" s="3" t="s">
        <v>900</v>
      </c>
      <c r="E301" s="8" t="s">
        <v>902</v>
      </c>
      <c r="F301" s="4" t="s">
        <v>901</v>
      </c>
      <c r="G301" s="7" t="s">
        <v>125</v>
      </c>
      <c r="H301" s="2">
        <v>44007</v>
      </c>
      <c r="I301" s="6" t="s">
        <v>11</v>
      </c>
      <c r="J301" t="s">
        <v>1763</v>
      </c>
    </row>
    <row r="302" spans="1:10" x14ac:dyDescent="0.2">
      <c r="A302" s="5">
        <v>43969</v>
      </c>
      <c r="B302" s="9" t="s">
        <v>29</v>
      </c>
      <c r="C302" s="1" t="s">
        <v>14</v>
      </c>
      <c r="D302" s="3" t="s">
        <v>903</v>
      </c>
      <c r="E302" s="8" t="s">
        <v>906</v>
      </c>
      <c r="F302" s="4" t="s">
        <v>904</v>
      </c>
      <c r="G302" s="7" t="s">
        <v>905</v>
      </c>
      <c r="H302" s="2">
        <v>43990</v>
      </c>
      <c r="I302" s="6" t="s">
        <v>11</v>
      </c>
      <c r="J302" t="s">
        <v>1760</v>
      </c>
    </row>
    <row r="303" spans="1:10" x14ac:dyDescent="0.2">
      <c r="A303" s="5">
        <v>43969</v>
      </c>
      <c r="B303" s="9" t="s">
        <v>8</v>
      </c>
      <c r="C303" s="1" t="s">
        <v>16</v>
      </c>
      <c r="D303" s="3" t="s">
        <v>907</v>
      </c>
      <c r="E303" s="8" t="s">
        <v>908</v>
      </c>
      <c r="F303" s="4" t="s">
        <v>322</v>
      </c>
      <c r="G303" s="7" t="s">
        <v>153</v>
      </c>
      <c r="H303" s="2">
        <v>43977</v>
      </c>
      <c r="I303" s="6" t="s">
        <v>7</v>
      </c>
      <c r="J303" t="s">
        <v>1764</v>
      </c>
    </row>
    <row r="304" spans="1:10" x14ac:dyDescent="0.2">
      <c r="A304" s="5">
        <v>43969</v>
      </c>
      <c r="B304" s="9" t="s">
        <v>8</v>
      </c>
      <c r="C304" s="1" t="s">
        <v>16</v>
      </c>
      <c r="D304" s="3" t="s">
        <v>909</v>
      </c>
      <c r="E304" s="8" t="s">
        <v>912</v>
      </c>
      <c r="F304" s="4" t="s">
        <v>910</v>
      </c>
      <c r="G304" s="7" t="s">
        <v>911</v>
      </c>
      <c r="H304" s="2">
        <v>43984</v>
      </c>
      <c r="I304" s="6" t="s">
        <v>11</v>
      </c>
      <c r="J304" t="s">
        <v>1760</v>
      </c>
    </row>
    <row r="305" spans="1:10" x14ac:dyDescent="0.2">
      <c r="A305" s="5">
        <v>43969</v>
      </c>
      <c r="B305" s="9" t="s">
        <v>8</v>
      </c>
      <c r="C305" s="1" t="s">
        <v>16</v>
      </c>
      <c r="D305" s="3" t="s">
        <v>913</v>
      </c>
      <c r="E305" s="8" t="s">
        <v>915</v>
      </c>
      <c r="F305" s="4" t="s">
        <v>914</v>
      </c>
      <c r="G305" s="7" t="s">
        <v>68</v>
      </c>
      <c r="H305" s="2">
        <v>44007</v>
      </c>
      <c r="I305" s="6" t="s">
        <v>11</v>
      </c>
      <c r="J305" t="s">
        <v>1764</v>
      </c>
    </row>
    <row r="306" spans="1:10" x14ac:dyDescent="0.2">
      <c r="A306" s="5">
        <v>43969</v>
      </c>
      <c r="B306" s="9" t="s">
        <v>8</v>
      </c>
      <c r="C306" s="1" t="s">
        <v>13</v>
      </c>
      <c r="D306" s="3" t="s">
        <v>916</v>
      </c>
      <c r="E306" s="8" t="s">
        <v>918</v>
      </c>
      <c r="F306" s="4" t="s">
        <v>917</v>
      </c>
      <c r="G306" s="7" t="s">
        <v>361</v>
      </c>
      <c r="H306" s="2">
        <v>43983</v>
      </c>
      <c r="I306" s="6" t="s">
        <v>11</v>
      </c>
      <c r="J306" t="s">
        <v>1766</v>
      </c>
    </row>
    <row r="307" spans="1:10" x14ac:dyDescent="0.2">
      <c r="A307" s="5">
        <v>43970</v>
      </c>
      <c r="B307" s="9" t="s">
        <v>8</v>
      </c>
      <c r="C307" s="1" t="s">
        <v>5</v>
      </c>
      <c r="D307" s="3" t="s">
        <v>919</v>
      </c>
      <c r="E307" s="8" t="s">
        <v>150</v>
      </c>
      <c r="F307" s="4" t="s">
        <v>74</v>
      </c>
      <c r="G307" s="7" t="s">
        <v>15</v>
      </c>
      <c r="H307" s="2">
        <v>43991</v>
      </c>
      <c r="I307" s="6" t="s">
        <v>7</v>
      </c>
      <c r="J307" t="s">
        <v>1761</v>
      </c>
    </row>
    <row r="308" spans="1:10" x14ac:dyDescent="0.2">
      <c r="A308" s="5">
        <v>43970</v>
      </c>
      <c r="B308" s="9" t="s">
        <v>8</v>
      </c>
      <c r="C308" s="1" t="s">
        <v>5</v>
      </c>
      <c r="D308" s="3" t="s">
        <v>920</v>
      </c>
      <c r="E308" s="8" t="s">
        <v>922</v>
      </c>
      <c r="F308" s="4" t="s">
        <v>921</v>
      </c>
      <c r="G308" s="7" t="s">
        <v>125</v>
      </c>
      <c r="H308" s="2">
        <v>43992</v>
      </c>
      <c r="I308" s="6" t="s">
        <v>11</v>
      </c>
      <c r="J308" t="s">
        <v>1763</v>
      </c>
    </row>
    <row r="309" spans="1:10" x14ac:dyDescent="0.2">
      <c r="A309" s="5">
        <v>43970</v>
      </c>
      <c r="B309" s="9" t="s">
        <v>29</v>
      </c>
      <c r="C309" s="1" t="s">
        <v>5</v>
      </c>
      <c r="D309" s="3" t="s">
        <v>923</v>
      </c>
      <c r="E309" s="8" t="s">
        <v>69</v>
      </c>
      <c r="F309" s="4" t="s">
        <v>67</v>
      </c>
      <c r="G309" s="7" t="s">
        <v>68</v>
      </c>
      <c r="H309" s="2">
        <v>43998</v>
      </c>
      <c r="I309" s="6" t="s">
        <v>11</v>
      </c>
      <c r="J309" t="s">
        <v>1764</v>
      </c>
    </row>
    <row r="310" spans="1:10" x14ac:dyDescent="0.2">
      <c r="A310" s="5">
        <v>43969</v>
      </c>
      <c r="B310" s="9" t="s">
        <v>29</v>
      </c>
      <c r="C310" s="1" t="s">
        <v>16</v>
      </c>
      <c r="D310" s="3" t="s">
        <v>924</v>
      </c>
      <c r="E310" s="8" t="s">
        <v>926</v>
      </c>
      <c r="F310" s="4" t="s">
        <v>925</v>
      </c>
      <c r="G310" s="7" t="s">
        <v>105</v>
      </c>
      <c r="H310" s="2">
        <v>43991</v>
      </c>
      <c r="I310" s="6" t="s">
        <v>520</v>
      </c>
      <c r="J310" t="s">
        <v>1760</v>
      </c>
    </row>
    <row r="311" spans="1:10" x14ac:dyDescent="0.2">
      <c r="A311" s="5">
        <v>43969</v>
      </c>
      <c r="B311" s="9" t="s">
        <v>8</v>
      </c>
      <c r="C311" s="1" t="s">
        <v>16</v>
      </c>
      <c r="D311" s="3" t="s">
        <v>927</v>
      </c>
      <c r="E311" s="8" t="s">
        <v>929</v>
      </c>
      <c r="F311" s="4" t="s">
        <v>928</v>
      </c>
      <c r="G311" s="7" t="s">
        <v>125</v>
      </c>
      <c r="H311" s="2">
        <v>43984</v>
      </c>
      <c r="I311" s="6" t="s">
        <v>11</v>
      </c>
      <c r="J311" t="s">
        <v>1763</v>
      </c>
    </row>
    <row r="312" spans="1:10" x14ac:dyDescent="0.2">
      <c r="A312" s="5">
        <v>43969</v>
      </c>
      <c r="B312" s="9" t="s">
        <v>8</v>
      </c>
      <c r="C312" s="1" t="s">
        <v>16</v>
      </c>
      <c r="D312" s="3" t="s">
        <v>930</v>
      </c>
      <c r="E312" s="8" t="s">
        <v>933</v>
      </c>
      <c r="F312" s="4" t="s">
        <v>931</v>
      </c>
      <c r="G312" s="7" t="s">
        <v>932</v>
      </c>
      <c r="H312" s="2">
        <v>43983</v>
      </c>
      <c r="I312" s="6" t="s">
        <v>11</v>
      </c>
      <c r="J312" t="s">
        <v>1761</v>
      </c>
    </row>
    <row r="313" spans="1:10" x14ac:dyDescent="0.2">
      <c r="A313" s="5">
        <v>43970</v>
      </c>
      <c r="B313" s="9" t="s">
        <v>8</v>
      </c>
      <c r="C313" s="1" t="s">
        <v>5</v>
      </c>
      <c r="D313" s="3" t="s">
        <v>934</v>
      </c>
      <c r="E313" s="8" t="s">
        <v>935</v>
      </c>
      <c r="F313" s="4" t="s">
        <v>282</v>
      </c>
      <c r="G313" s="7" t="s">
        <v>15</v>
      </c>
      <c r="H313" s="2">
        <v>43978</v>
      </c>
      <c r="I313" s="6" t="s">
        <v>11</v>
      </c>
      <c r="J313" t="s">
        <v>1761</v>
      </c>
    </row>
    <row r="314" spans="1:10" x14ac:dyDescent="0.2">
      <c r="A314" s="5">
        <v>43969</v>
      </c>
      <c r="B314" s="9" t="s">
        <v>29</v>
      </c>
      <c r="C314" s="1" t="s">
        <v>14</v>
      </c>
      <c r="D314" s="3" t="s">
        <v>936</v>
      </c>
      <c r="E314" s="8" t="s">
        <v>938</v>
      </c>
      <c r="F314" s="4" t="s">
        <v>937</v>
      </c>
      <c r="G314" s="7" t="s">
        <v>361</v>
      </c>
      <c r="H314" s="2">
        <v>43998</v>
      </c>
      <c r="I314" s="6" t="s">
        <v>11</v>
      </c>
      <c r="J314" t="s">
        <v>1766</v>
      </c>
    </row>
    <row r="315" spans="1:10" x14ac:dyDescent="0.2">
      <c r="A315" s="5">
        <v>43970</v>
      </c>
      <c r="B315" s="9" t="s">
        <v>8</v>
      </c>
      <c r="C315" s="1" t="s">
        <v>5</v>
      </c>
      <c r="D315" s="3" t="s">
        <v>939</v>
      </c>
      <c r="E315" s="8" t="s">
        <v>941</v>
      </c>
      <c r="F315" s="4" t="s">
        <v>940</v>
      </c>
      <c r="G315" s="7" t="s">
        <v>51</v>
      </c>
      <c r="H315" s="2">
        <v>44006</v>
      </c>
      <c r="I315" s="6" t="s">
        <v>11</v>
      </c>
      <c r="J315" t="s">
        <v>1761</v>
      </c>
    </row>
    <row r="316" spans="1:10" x14ac:dyDescent="0.2">
      <c r="A316" s="5">
        <v>43970</v>
      </c>
      <c r="B316" s="9" t="s">
        <v>8</v>
      </c>
      <c r="C316" s="1" t="s">
        <v>5</v>
      </c>
      <c r="D316" s="3" t="s">
        <v>942</v>
      </c>
      <c r="E316" s="8" t="s">
        <v>154</v>
      </c>
      <c r="F316" s="4" t="s">
        <v>152</v>
      </c>
      <c r="G316" s="7" t="s">
        <v>153</v>
      </c>
      <c r="H316" s="2">
        <v>43994</v>
      </c>
      <c r="I316" s="6" t="s">
        <v>11</v>
      </c>
      <c r="J316" t="s">
        <v>1764</v>
      </c>
    </row>
    <row r="317" spans="1:10" x14ac:dyDescent="0.2">
      <c r="A317" s="5">
        <v>43970</v>
      </c>
      <c r="B317" s="9" t="s">
        <v>8</v>
      </c>
      <c r="C317" s="1" t="s">
        <v>5</v>
      </c>
      <c r="D317" s="3" t="s">
        <v>943</v>
      </c>
      <c r="E317" s="8" t="s">
        <v>397</v>
      </c>
      <c r="F317" s="4" t="s">
        <v>396</v>
      </c>
      <c r="G317" s="7" t="s">
        <v>125</v>
      </c>
      <c r="H317" s="2">
        <v>43978</v>
      </c>
      <c r="I317" s="6" t="s">
        <v>11</v>
      </c>
      <c r="J317" t="s">
        <v>1763</v>
      </c>
    </row>
    <row r="318" spans="1:10" x14ac:dyDescent="0.2">
      <c r="A318" s="5">
        <v>43970</v>
      </c>
      <c r="B318" s="9" t="s">
        <v>29</v>
      </c>
      <c r="C318" s="1" t="s">
        <v>13</v>
      </c>
      <c r="D318" s="3" t="s">
        <v>944</v>
      </c>
      <c r="E318" s="8" t="s">
        <v>946</v>
      </c>
      <c r="F318" s="4" t="s">
        <v>945</v>
      </c>
      <c r="G318" s="7" t="s">
        <v>90</v>
      </c>
      <c r="H318" s="2">
        <v>43992</v>
      </c>
      <c r="I318" s="6" t="s">
        <v>11</v>
      </c>
      <c r="J318" t="s">
        <v>1763</v>
      </c>
    </row>
    <row r="319" spans="1:10" x14ac:dyDescent="0.2">
      <c r="A319" s="5">
        <v>43970</v>
      </c>
      <c r="B319" s="9" t="s">
        <v>8</v>
      </c>
      <c r="C319" s="1" t="s">
        <v>16</v>
      </c>
      <c r="D319" s="3" t="s">
        <v>947</v>
      </c>
      <c r="E319" s="8" t="s">
        <v>949</v>
      </c>
      <c r="F319" s="4" t="s">
        <v>948</v>
      </c>
      <c r="G319" s="7" t="s">
        <v>15</v>
      </c>
      <c r="H319" s="2">
        <v>43983</v>
      </c>
      <c r="I319" s="6" t="s">
        <v>7</v>
      </c>
      <c r="J319" t="s">
        <v>1761</v>
      </c>
    </row>
    <row r="320" spans="1:10" x14ac:dyDescent="0.2">
      <c r="A320" s="5">
        <v>43970</v>
      </c>
      <c r="B320" s="9" t="s">
        <v>29</v>
      </c>
      <c r="C320" s="1" t="s">
        <v>16</v>
      </c>
      <c r="D320" s="3" t="s">
        <v>950</v>
      </c>
      <c r="E320" s="8" t="s">
        <v>953</v>
      </c>
      <c r="F320" s="4" t="s">
        <v>951</v>
      </c>
      <c r="G320" s="7" t="s">
        <v>952</v>
      </c>
      <c r="H320" s="2">
        <v>44007</v>
      </c>
      <c r="I320" s="6" t="s">
        <v>7</v>
      </c>
      <c r="J320" t="s">
        <v>1762</v>
      </c>
    </row>
    <row r="321" spans="1:10" x14ac:dyDescent="0.2">
      <c r="A321" s="5">
        <v>43970</v>
      </c>
      <c r="B321" s="9" t="s">
        <v>29</v>
      </c>
      <c r="C321" s="1" t="s">
        <v>16</v>
      </c>
      <c r="D321" s="3" t="s">
        <v>954</v>
      </c>
      <c r="E321" s="8" t="s">
        <v>956</v>
      </c>
      <c r="F321" s="4" t="s">
        <v>955</v>
      </c>
      <c r="G321" s="7" t="s">
        <v>51</v>
      </c>
      <c r="H321" s="2">
        <v>43991</v>
      </c>
      <c r="I321" s="6" t="s">
        <v>263</v>
      </c>
      <c r="J321" t="s">
        <v>1761</v>
      </c>
    </row>
    <row r="322" spans="1:10" x14ac:dyDescent="0.2">
      <c r="A322" s="5">
        <v>43970</v>
      </c>
      <c r="B322" s="9" t="s">
        <v>29</v>
      </c>
      <c r="C322" s="1" t="s">
        <v>13</v>
      </c>
      <c r="D322" s="3" t="s">
        <v>957</v>
      </c>
      <c r="E322" s="8" t="s">
        <v>959</v>
      </c>
      <c r="F322" s="4" t="s">
        <v>958</v>
      </c>
      <c r="G322" s="7" t="s">
        <v>15</v>
      </c>
      <c r="H322" s="2">
        <v>43991</v>
      </c>
      <c r="I322" s="6" t="s">
        <v>22</v>
      </c>
      <c r="J322" t="s">
        <v>1761</v>
      </c>
    </row>
    <row r="323" spans="1:10" x14ac:dyDescent="0.2">
      <c r="A323" s="5">
        <v>43970</v>
      </c>
      <c r="B323" s="9" t="s">
        <v>8</v>
      </c>
      <c r="C323" s="1" t="s">
        <v>16</v>
      </c>
      <c r="D323" s="3" t="s">
        <v>960</v>
      </c>
      <c r="E323" s="8" t="s">
        <v>962</v>
      </c>
      <c r="F323" s="4" t="s">
        <v>961</v>
      </c>
      <c r="G323" s="7" t="s">
        <v>125</v>
      </c>
      <c r="H323" s="2">
        <v>43983</v>
      </c>
      <c r="I323" s="6" t="s">
        <v>7</v>
      </c>
      <c r="J323" t="s">
        <v>1763</v>
      </c>
    </row>
    <row r="324" spans="1:10" x14ac:dyDescent="0.2">
      <c r="A324" s="5">
        <v>43970</v>
      </c>
      <c r="B324" s="9" t="s">
        <v>8</v>
      </c>
      <c r="C324" s="1" t="s">
        <v>38</v>
      </c>
      <c r="D324" s="3" t="s">
        <v>963</v>
      </c>
      <c r="E324" s="8" t="s">
        <v>965</v>
      </c>
      <c r="F324" s="4" t="s">
        <v>381</v>
      </c>
      <c r="G324" s="7" t="s">
        <v>964</v>
      </c>
      <c r="H324" s="2">
        <v>43992</v>
      </c>
      <c r="I324" s="6" t="s">
        <v>7</v>
      </c>
      <c r="J324" t="s">
        <v>1764</v>
      </c>
    </row>
    <row r="325" spans="1:10" x14ac:dyDescent="0.2">
      <c r="A325" s="5">
        <v>43970</v>
      </c>
      <c r="B325" s="9" t="s">
        <v>8</v>
      </c>
      <c r="C325" s="1" t="s">
        <v>5</v>
      </c>
      <c r="D325" s="3" t="s">
        <v>966</v>
      </c>
      <c r="E325" s="8" t="s">
        <v>358</v>
      </c>
      <c r="F325" s="4" t="s">
        <v>357</v>
      </c>
      <c r="G325" s="7" t="s">
        <v>153</v>
      </c>
      <c r="H325" s="2">
        <v>43977</v>
      </c>
      <c r="I325" s="6" t="s">
        <v>11</v>
      </c>
      <c r="J325" t="s">
        <v>1764</v>
      </c>
    </row>
    <row r="326" spans="1:10" x14ac:dyDescent="0.2">
      <c r="A326" s="5">
        <v>43970</v>
      </c>
      <c r="B326" s="9" t="s">
        <v>8</v>
      </c>
      <c r="C326" s="1" t="s">
        <v>10</v>
      </c>
      <c r="D326" s="3" t="s">
        <v>967</v>
      </c>
      <c r="E326" s="8" t="s">
        <v>969</v>
      </c>
      <c r="F326" s="4" t="s">
        <v>968</v>
      </c>
      <c r="G326" s="7" t="s">
        <v>347</v>
      </c>
      <c r="H326" s="2">
        <v>43985</v>
      </c>
      <c r="I326" s="6" t="s">
        <v>7</v>
      </c>
      <c r="J326" t="s">
        <v>1761</v>
      </c>
    </row>
    <row r="327" spans="1:10" x14ac:dyDescent="0.2">
      <c r="A327" s="5">
        <v>43971</v>
      </c>
      <c r="B327" s="9" t="s">
        <v>29</v>
      </c>
      <c r="C327" s="1" t="s">
        <v>16</v>
      </c>
      <c r="D327" s="3" t="s">
        <v>970</v>
      </c>
      <c r="E327" s="8" t="s">
        <v>972</v>
      </c>
      <c r="F327" s="4" t="s">
        <v>971</v>
      </c>
      <c r="G327" s="7" t="s">
        <v>27</v>
      </c>
      <c r="H327" s="2">
        <v>43991</v>
      </c>
      <c r="I327" s="6" t="s">
        <v>263</v>
      </c>
      <c r="J327" t="s">
        <v>1760</v>
      </c>
    </row>
    <row r="328" spans="1:10" x14ac:dyDescent="0.2">
      <c r="A328" s="5">
        <v>43971</v>
      </c>
      <c r="B328" s="9" t="s">
        <v>8</v>
      </c>
      <c r="C328" s="1" t="s">
        <v>5</v>
      </c>
      <c r="D328" s="3" t="s">
        <v>973</v>
      </c>
      <c r="E328" s="8" t="s">
        <v>307</v>
      </c>
      <c r="F328" s="4" t="s">
        <v>306</v>
      </c>
      <c r="G328" s="7" t="s">
        <v>125</v>
      </c>
      <c r="H328" s="2">
        <v>43986</v>
      </c>
      <c r="I328" s="6" t="s">
        <v>263</v>
      </c>
      <c r="J328" t="s">
        <v>1763</v>
      </c>
    </row>
    <row r="329" spans="1:10" x14ac:dyDescent="0.2">
      <c r="A329" s="5">
        <v>43971</v>
      </c>
      <c r="B329" s="9" t="s">
        <v>8</v>
      </c>
      <c r="C329" s="1" t="s">
        <v>13</v>
      </c>
      <c r="D329" s="3" t="s">
        <v>974</v>
      </c>
      <c r="E329" s="8" t="s">
        <v>977</v>
      </c>
      <c r="F329" s="4" t="s">
        <v>975</v>
      </c>
      <c r="G329" s="7" t="s">
        <v>976</v>
      </c>
      <c r="H329" s="2">
        <v>44075</v>
      </c>
      <c r="I329" s="6" t="s">
        <v>11</v>
      </c>
      <c r="J329" t="s">
        <v>1766</v>
      </c>
    </row>
    <row r="330" spans="1:10" x14ac:dyDescent="0.2">
      <c r="A330" s="5">
        <v>43971</v>
      </c>
      <c r="B330" s="9" t="s">
        <v>8</v>
      </c>
      <c r="C330" s="1" t="s">
        <v>13</v>
      </c>
      <c r="D330" s="3" t="s">
        <v>978</v>
      </c>
      <c r="E330" s="8" t="s">
        <v>980</v>
      </c>
      <c r="F330" s="4" t="s">
        <v>979</v>
      </c>
      <c r="G330" s="7" t="s">
        <v>36</v>
      </c>
      <c r="H330" s="2">
        <v>43985</v>
      </c>
      <c r="I330" s="6" t="s">
        <v>11</v>
      </c>
      <c r="J330" t="s">
        <v>1762</v>
      </c>
    </row>
    <row r="331" spans="1:10" x14ac:dyDescent="0.2">
      <c r="A331" s="5">
        <v>43971</v>
      </c>
      <c r="B331" s="9" t="s">
        <v>8</v>
      </c>
      <c r="C331" s="1" t="s">
        <v>14</v>
      </c>
      <c r="D331" s="3" t="s">
        <v>981</v>
      </c>
      <c r="E331" s="8" t="s">
        <v>983</v>
      </c>
      <c r="F331" s="4" t="s">
        <v>982</v>
      </c>
      <c r="G331" s="7" t="s">
        <v>15</v>
      </c>
      <c r="H331" s="2">
        <v>43985</v>
      </c>
      <c r="I331" s="6" t="s">
        <v>7</v>
      </c>
      <c r="J331" t="s">
        <v>1761</v>
      </c>
    </row>
    <row r="332" spans="1:10" x14ac:dyDescent="0.2">
      <c r="A332" s="5">
        <v>43971</v>
      </c>
      <c r="B332" s="9" t="s">
        <v>8</v>
      </c>
      <c r="C332" s="1" t="s">
        <v>5</v>
      </c>
      <c r="D332" s="3" t="s">
        <v>984</v>
      </c>
      <c r="E332" s="8" t="s">
        <v>231</v>
      </c>
      <c r="F332" s="4" t="s">
        <v>230</v>
      </c>
      <c r="G332" s="7" t="s">
        <v>9</v>
      </c>
      <c r="H332" s="2">
        <v>43992</v>
      </c>
      <c r="I332" s="6" t="s">
        <v>11</v>
      </c>
      <c r="J332" t="s">
        <v>1760</v>
      </c>
    </row>
    <row r="333" spans="1:10" x14ac:dyDescent="0.2">
      <c r="A333" s="5">
        <v>43971</v>
      </c>
      <c r="B333" s="9" t="s">
        <v>29</v>
      </c>
      <c r="C333" s="1" t="s">
        <v>5</v>
      </c>
      <c r="D333" s="3" t="s">
        <v>985</v>
      </c>
      <c r="E333" s="8" t="s">
        <v>290</v>
      </c>
      <c r="F333" s="4" t="s">
        <v>288</v>
      </c>
      <c r="G333" s="7" t="s">
        <v>289</v>
      </c>
      <c r="H333" s="2">
        <v>43990</v>
      </c>
      <c r="I333" s="6" t="s">
        <v>11</v>
      </c>
      <c r="J333" t="s">
        <v>1764</v>
      </c>
    </row>
    <row r="334" spans="1:10" x14ac:dyDescent="0.2">
      <c r="A334" s="5">
        <v>43971</v>
      </c>
      <c r="B334" s="9" t="s">
        <v>29</v>
      </c>
      <c r="C334" s="1" t="s">
        <v>16</v>
      </c>
      <c r="D334" s="3" t="s">
        <v>986</v>
      </c>
      <c r="E334" s="8" t="s">
        <v>988</v>
      </c>
      <c r="F334" s="4" t="s">
        <v>987</v>
      </c>
      <c r="G334" s="7" t="s">
        <v>243</v>
      </c>
      <c r="H334" s="2">
        <v>44007</v>
      </c>
      <c r="I334" s="6" t="s">
        <v>7</v>
      </c>
      <c r="J334" t="s">
        <v>1761</v>
      </c>
    </row>
    <row r="335" spans="1:10" x14ac:dyDescent="0.2">
      <c r="A335" s="5">
        <v>43971</v>
      </c>
      <c r="B335" s="9" t="s">
        <v>29</v>
      </c>
      <c r="C335" s="1" t="s">
        <v>16</v>
      </c>
      <c r="D335" s="3" t="s">
        <v>989</v>
      </c>
      <c r="E335" s="8" t="s">
        <v>990</v>
      </c>
      <c r="F335" s="4" t="s">
        <v>904</v>
      </c>
      <c r="G335" s="7" t="s">
        <v>27</v>
      </c>
      <c r="H335" s="2">
        <v>43999</v>
      </c>
      <c r="I335" s="6" t="s">
        <v>11</v>
      </c>
      <c r="J335" t="s">
        <v>1760</v>
      </c>
    </row>
    <row r="336" spans="1:10" x14ac:dyDescent="0.2">
      <c r="A336" s="5">
        <v>43971</v>
      </c>
      <c r="B336" s="9" t="s">
        <v>29</v>
      </c>
      <c r="C336" s="1" t="s">
        <v>5</v>
      </c>
      <c r="D336" s="3" t="s">
        <v>991</v>
      </c>
      <c r="E336" s="8" t="s">
        <v>993</v>
      </c>
      <c r="F336" s="4" t="s">
        <v>992</v>
      </c>
      <c r="G336" s="7" t="s">
        <v>911</v>
      </c>
      <c r="H336" s="2">
        <v>43986</v>
      </c>
      <c r="I336" s="6" t="s">
        <v>11</v>
      </c>
      <c r="J336" t="s">
        <v>1765</v>
      </c>
    </row>
    <row r="337" spans="1:10" x14ac:dyDescent="0.2">
      <c r="A337" s="5">
        <v>43971</v>
      </c>
      <c r="B337" s="9" t="s">
        <v>8</v>
      </c>
      <c r="C337" s="1" t="s">
        <v>13</v>
      </c>
      <c r="D337" s="3" t="s">
        <v>994</v>
      </c>
      <c r="E337" s="8" t="s">
        <v>996</v>
      </c>
      <c r="F337" s="4" t="s">
        <v>995</v>
      </c>
      <c r="G337" s="7" t="s">
        <v>153</v>
      </c>
      <c r="H337" s="2">
        <v>44015</v>
      </c>
      <c r="I337" s="6" t="s">
        <v>11</v>
      </c>
      <c r="J337" t="s">
        <v>1764</v>
      </c>
    </row>
    <row r="338" spans="1:10" x14ac:dyDescent="0.2">
      <c r="A338" s="5">
        <v>43971</v>
      </c>
      <c r="B338" s="9" t="s">
        <v>8</v>
      </c>
      <c r="C338" s="1" t="s">
        <v>13</v>
      </c>
      <c r="D338" s="3" t="s">
        <v>997</v>
      </c>
      <c r="E338" s="8" t="s">
        <v>999</v>
      </c>
      <c r="F338" s="4" t="s">
        <v>998</v>
      </c>
      <c r="G338" s="7" t="s">
        <v>243</v>
      </c>
      <c r="H338" s="2">
        <v>43992</v>
      </c>
      <c r="I338" s="6" t="s">
        <v>11</v>
      </c>
      <c r="J338" t="s">
        <v>1761</v>
      </c>
    </row>
    <row r="339" spans="1:10" x14ac:dyDescent="0.2">
      <c r="A339" s="5">
        <v>43971</v>
      </c>
      <c r="B339" s="9" t="s">
        <v>8</v>
      </c>
      <c r="C339" s="1" t="s">
        <v>16</v>
      </c>
      <c r="D339" s="3" t="s">
        <v>1000</v>
      </c>
      <c r="E339" s="8" t="s">
        <v>1002</v>
      </c>
      <c r="F339" s="4" t="s">
        <v>1001</v>
      </c>
      <c r="G339" s="7" t="s">
        <v>9</v>
      </c>
      <c r="H339" s="2">
        <v>44029</v>
      </c>
      <c r="I339" s="6" t="s">
        <v>11</v>
      </c>
      <c r="J339" t="s">
        <v>1760</v>
      </c>
    </row>
    <row r="340" spans="1:10" x14ac:dyDescent="0.2">
      <c r="A340" s="5">
        <v>43973</v>
      </c>
      <c r="B340" s="9" t="s">
        <v>29</v>
      </c>
      <c r="C340" s="1" t="s">
        <v>13</v>
      </c>
      <c r="D340" s="3" t="s">
        <v>1003</v>
      </c>
      <c r="E340" s="8" t="s">
        <v>1004</v>
      </c>
      <c r="F340" s="4" t="s">
        <v>316</v>
      </c>
      <c r="G340" s="7" t="s">
        <v>51</v>
      </c>
      <c r="H340" s="2">
        <v>44006</v>
      </c>
      <c r="I340" s="6" t="s">
        <v>11</v>
      </c>
      <c r="J340" t="s">
        <v>1761</v>
      </c>
    </row>
    <row r="341" spans="1:10" x14ac:dyDescent="0.2">
      <c r="A341" s="5">
        <v>43973</v>
      </c>
      <c r="B341" s="9" t="s">
        <v>8</v>
      </c>
      <c r="C341" s="1" t="s">
        <v>13</v>
      </c>
      <c r="D341" s="3" t="s">
        <v>1005</v>
      </c>
      <c r="E341" s="8" t="s">
        <v>1007</v>
      </c>
      <c r="F341" s="4" t="s">
        <v>1006</v>
      </c>
      <c r="G341" s="7" t="s">
        <v>952</v>
      </c>
      <c r="H341" s="2">
        <v>44015</v>
      </c>
      <c r="I341" s="6" t="s">
        <v>7</v>
      </c>
      <c r="J341" t="s">
        <v>1762</v>
      </c>
    </row>
    <row r="342" spans="1:10" x14ac:dyDescent="0.2">
      <c r="A342" s="5">
        <v>43974</v>
      </c>
      <c r="B342" s="9" t="s">
        <v>29</v>
      </c>
      <c r="C342" s="1" t="s">
        <v>16</v>
      </c>
      <c r="D342" s="3" t="s">
        <v>1008</v>
      </c>
      <c r="E342" s="8" t="s">
        <v>1010</v>
      </c>
      <c r="F342" s="4" t="s">
        <v>1009</v>
      </c>
      <c r="G342" s="7" t="s">
        <v>677</v>
      </c>
      <c r="H342" s="2">
        <v>43991</v>
      </c>
      <c r="I342" s="6" t="s">
        <v>263</v>
      </c>
      <c r="J342" t="s">
        <v>1764</v>
      </c>
    </row>
    <row r="343" spans="1:10" x14ac:dyDescent="0.2">
      <c r="A343" s="5">
        <v>43973</v>
      </c>
      <c r="B343" s="9" t="s">
        <v>8</v>
      </c>
      <c r="C343" s="1" t="s">
        <v>10</v>
      </c>
      <c r="D343" s="3" t="s">
        <v>1011</v>
      </c>
      <c r="E343" s="8" t="s">
        <v>1013</v>
      </c>
      <c r="F343" s="4" t="s">
        <v>1012</v>
      </c>
      <c r="G343" s="7" t="s">
        <v>9</v>
      </c>
      <c r="I343" s="6" t="s">
        <v>390</v>
      </c>
      <c r="J343" t="s">
        <v>1760</v>
      </c>
    </row>
    <row r="344" spans="1:10" x14ac:dyDescent="0.2">
      <c r="A344" s="5">
        <v>43975</v>
      </c>
      <c r="B344" s="9" t="s">
        <v>8</v>
      </c>
      <c r="C344" s="1" t="s">
        <v>13</v>
      </c>
      <c r="D344" s="3" t="s">
        <v>1014</v>
      </c>
      <c r="E344" s="8" t="s">
        <v>1016</v>
      </c>
      <c r="F344" s="4" t="s">
        <v>1015</v>
      </c>
      <c r="G344" s="7" t="s">
        <v>15</v>
      </c>
      <c r="H344" s="2">
        <v>44028</v>
      </c>
      <c r="I344" s="6" t="s">
        <v>11</v>
      </c>
      <c r="J344" t="s">
        <v>1761</v>
      </c>
    </row>
    <row r="345" spans="1:10" x14ac:dyDescent="0.2">
      <c r="A345" s="5">
        <v>43976</v>
      </c>
      <c r="B345" s="9" t="s">
        <v>8</v>
      </c>
      <c r="C345" s="1" t="s">
        <v>5</v>
      </c>
      <c r="D345" s="3" t="s">
        <v>1017</v>
      </c>
      <c r="E345" s="8" t="s">
        <v>1018</v>
      </c>
      <c r="F345" s="4" t="s">
        <v>204</v>
      </c>
      <c r="G345" s="7" t="s">
        <v>15</v>
      </c>
      <c r="H345" s="2">
        <v>44004</v>
      </c>
      <c r="I345" s="6" t="s">
        <v>35</v>
      </c>
      <c r="J345" t="s">
        <v>1761</v>
      </c>
    </row>
    <row r="346" spans="1:10" x14ac:dyDescent="0.2">
      <c r="A346" s="5">
        <v>43975</v>
      </c>
      <c r="B346" s="9" t="s">
        <v>8</v>
      </c>
      <c r="C346" s="1" t="s">
        <v>13</v>
      </c>
      <c r="D346" s="3" t="s">
        <v>1019</v>
      </c>
      <c r="E346" s="8" t="s">
        <v>1021</v>
      </c>
      <c r="F346" s="4" t="s">
        <v>1020</v>
      </c>
      <c r="G346" s="7" t="s">
        <v>15</v>
      </c>
      <c r="H346" s="2">
        <v>43997</v>
      </c>
      <c r="I346" s="6" t="s">
        <v>11</v>
      </c>
      <c r="J346" t="s">
        <v>1761</v>
      </c>
    </row>
    <row r="347" spans="1:10" x14ac:dyDescent="0.2">
      <c r="A347" s="5">
        <v>43976</v>
      </c>
      <c r="B347" s="9" t="s">
        <v>8</v>
      </c>
      <c r="C347" s="1" t="s">
        <v>5</v>
      </c>
      <c r="D347" s="3" t="s">
        <v>1022</v>
      </c>
      <c r="E347" s="8" t="s">
        <v>1024</v>
      </c>
      <c r="F347" s="4" t="s">
        <v>1023</v>
      </c>
      <c r="G347" s="7" t="s">
        <v>15</v>
      </c>
      <c r="H347" s="2">
        <v>44004</v>
      </c>
      <c r="I347" s="6" t="s">
        <v>11</v>
      </c>
      <c r="J347" t="s">
        <v>1761</v>
      </c>
    </row>
    <row r="348" spans="1:10" x14ac:dyDescent="0.2">
      <c r="A348" s="5">
        <v>43976</v>
      </c>
      <c r="B348" s="9" t="s">
        <v>8</v>
      </c>
      <c r="C348" s="1" t="s">
        <v>13</v>
      </c>
      <c r="D348" s="3" t="s">
        <v>1025</v>
      </c>
      <c r="E348" s="8" t="s">
        <v>1027</v>
      </c>
      <c r="F348" s="4" t="s">
        <v>1026</v>
      </c>
      <c r="G348" s="7" t="s">
        <v>347</v>
      </c>
      <c r="H348" s="2">
        <v>43994</v>
      </c>
      <c r="I348" s="6" t="s">
        <v>11</v>
      </c>
      <c r="J348" t="s">
        <v>1761</v>
      </c>
    </row>
    <row r="349" spans="1:10" x14ac:dyDescent="0.2">
      <c r="A349" s="5">
        <v>43976</v>
      </c>
      <c r="B349" s="9" t="s">
        <v>8</v>
      </c>
      <c r="C349" s="1" t="s">
        <v>5</v>
      </c>
      <c r="D349" s="3" t="s">
        <v>1028</v>
      </c>
      <c r="E349" s="8" t="s">
        <v>573</v>
      </c>
      <c r="F349" s="4" t="s">
        <v>572</v>
      </c>
      <c r="G349" s="7" t="s">
        <v>1029</v>
      </c>
      <c r="H349" s="2">
        <v>43986</v>
      </c>
      <c r="I349" s="6" t="s">
        <v>11</v>
      </c>
      <c r="J349" t="s">
        <v>1763</v>
      </c>
    </row>
    <row r="350" spans="1:10" x14ac:dyDescent="0.2">
      <c r="A350" s="5">
        <v>43976</v>
      </c>
      <c r="B350" s="9" t="s">
        <v>8</v>
      </c>
      <c r="C350" s="1" t="s">
        <v>5</v>
      </c>
      <c r="D350" s="3" t="s">
        <v>1030</v>
      </c>
      <c r="E350" s="8" t="s">
        <v>573</v>
      </c>
      <c r="F350" s="4" t="s">
        <v>572</v>
      </c>
      <c r="G350" s="7" t="s">
        <v>125</v>
      </c>
      <c r="J350" t="s">
        <v>1763</v>
      </c>
    </row>
    <row r="351" spans="1:10" x14ac:dyDescent="0.2">
      <c r="A351" s="5">
        <v>43976</v>
      </c>
      <c r="B351" s="9" t="s">
        <v>8</v>
      </c>
      <c r="C351" s="1" t="s">
        <v>13</v>
      </c>
      <c r="D351" s="3" t="s">
        <v>1031</v>
      </c>
      <c r="E351" s="8" t="s">
        <v>1033</v>
      </c>
      <c r="F351" s="4" t="s">
        <v>1032</v>
      </c>
      <c r="G351" s="7" t="s">
        <v>15</v>
      </c>
      <c r="H351" s="2">
        <v>43985</v>
      </c>
      <c r="I351" s="6" t="s">
        <v>11</v>
      </c>
      <c r="J351" t="s">
        <v>1761</v>
      </c>
    </row>
    <row r="352" spans="1:10" x14ac:dyDescent="0.2">
      <c r="A352" s="5">
        <v>43976</v>
      </c>
      <c r="B352" s="9" t="s">
        <v>8</v>
      </c>
      <c r="C352" s="1" t="s">
        <v>10</v>
      </c>
      <c r="D352" s="3" t="s">
        <v>1034</v>
      </c>
      <c r="E352" s="8" t="s">
        <v>1036</v>
      </c>
      <c r="F352" s="4" t="s">
        <v>1035</v>
      </c>
      <c r="G352" s="7" t="s">
        <v>814</v>
      </c>
      <c r="H352" s="2">
        <v>43991</v>
      </c>
      <c r="I352" s="6" t="s">
        <v>7</v>
      </c>
      <c r="J352" t="s">
        <v>1761</v>
      </c>
    </row>
    <row r="353" spans="1:10" x14ac:dyDescent="0.2">
      <c r="A353" s="5">
        <v>43977</v>
      </c>
      <c r="B353" s="9" t="s">
        <v>8</v>
      </c>
      <c r="C353" s="1" t="s">
        <v>16</v>
      </c>
      <c r="D353" s="3" t="s">
        <v>1037</v>
      </c>
      <c r="E353" s="8" t="s">
        <v>1040</v>
      </c>
      <c r="F353" s="4" t="s">
        <v>1038</v>
      </c>
      <c r="G353" s="7" t="s">
        <v>1039</v>
      </c>
      <c r="H353" s="2">
        <v>43985</v>
      </c>
      <c r="I353" s="6" t="s">
        <v>7</v>
      </c>
      <c r="J353" t="s">
        <v>1765</v>
      </c>
    </row>
    <row r="354" spans="1:10" x14ac:dyDescent="0.2">
      <c r="A354" s="5">
        <v>43977</v>
      </c>
      <c r="B354" s="9" t="s">
        <v>8</v>
      </c>
      <c r="C354" s="1" t="s">
        <v>16</v>
      </c>
      <c r="D354" s="3" t="s">
        <v>1041</v>
      </c>
      <c r="E354" s="8" t="s">
        <v>1043</v>
      </c>
      <c r="F354" s="4" t="s">
        <v>1042</v>
      </c>
      <c r="G354" s="7" t="s">
        <v>9</v>
      </c>
      <c r="H354" s="2">
        <v>43999</v>
      </c>
      <c r="I354" s="6" t="s">
        <v>7</v>
      </c>
      <c r="J354" t="s">
        <v>1760</v>
      </c>
    </row>
    <row r="355" spans="1:10" x14ac:dyDescent="0.2">
      <c r="A355" s="5">
        <v>43977</v>
      </c>
      <c r="B355" s="9" t="s">
        <v>8</v>
      </c>
      <c r="C355" s="1" t="s">
        <v>5</v>
      </c>
      <c r="D355" s="3" t="s">
        <v>1044</v>
      </c>
      <c r="E355" s="8" t="s">
        <v>118</v>
      </c>
      <c r="F355" s="4" t="s">
        <v>117</v>
      </c>
      <c r="G355" s="7" t="s">
        <v>36</v>
      </c>
      <c r="H355" s="2">
        <v>43991</v>
      </c>
      <c r="I355" s="6" t="s">
        <v>11</v>
      </c>
      <c r="J355" t="s">
        <v>1762</v>
      </c>
    </row>
    <row r="356" spans="1:10" x14ac:dyDescent="0.2">
      <c r="A356" s="5">
        <v>43977</v>
      </c>
      <c r="B356" s="9" t="s">
        <v>29</v>
      </c>
      <c r="C356" s="1" t="s">
        <v>13</v>
      </c>
      <c r="D356" s="3" t="s">
        <v>1045</v>
      </c>
      <c r="E356" s="8" t="s">
        <v>1047</v>
      </c>
      <c r="F356" s="4" t="s">
        <v>1046</v>
      </c>
      <c r="G356" s="7" t="s">
        <v>90</v>
      </c>
      <c r="H356" s="2">
        <v>44015</v>
      </c>
      <c r="I356" s="6" t="s">
        <v>11</v>
      </c>
      <c r="J356" t="s">
        <v>1763</v>
      </c>
    </row>
    <row r="357" spans="1:10" x14ac:dyDescent="0.2">
      <c r="A357" s="5">
        <v>43977</v>
      </c>
      <c r="B357" s="9" t="s">
        <v>8</v>
      </c>
      <c r="C357" s="1" t="s">
        <v>5</v>
      </c>
      <c r="D357" s="3" t="s">
        <v>1048</v>
      </c>
      <c r="E357" s="8" t="s">
        <v>87</v>
      </c>
      <c r="F357" s="4" t="s">
        <v>86</v>
      </c>
      <c r="G357" s="7" t="s">
        <v>15</v>
      </c>
      <c r="J357" t="s">
        <v>1761</v>
      </c>
    </row>
    <row r="358" spans="1:10" x14ac:dyDescent="0.2">
      <c r="A358" s="5">
        <v>43977</v>
      </c>
      <c r="B358" s="9" t="s">
        <v>29</v>
      </c>
      <c r="C358" s="1" t="s">
        <v>16</v>
      </c>
      <c r="D358" s="3" t="s">
        <v>1049</v>
      </c>
      <c r="E358" s="8" t="s">
        <v>1050</v>
      </c>
      <c r="F358" s="4" t="s">
        <v>493</v>
      </c>
      <c r="G358" s="7" t="s">
        <v>494</v>
      </c>
      <c r="J358" t="s">
        <v>1761</v>
      </c>
    </row>
    <row r="359" spans="1:10" x14ac:dyDescent="0.2">
      <c r="A359" s="5">
        <v>43977</v>
      </c>
      <c r="B359" s="9" t="s">
        <v>8</v>
      </c>
      <c r="C359" s="1" t="s">
        <v>5</v>
      </c>
      <c r="D359" s="3" t="s">
        <v>1051</v>
      </c>
      <c r="E359" s="8" t="s">
        <v>109</v>
      </c>
      <c r="F359" s="4" t="s">
        <v>108</v>
      </c>
      <c r="G359" s="7" t="s">
        <v>51</v>
      </c>
      <c r="H359" s="2">
        <v>44055</v>
      </c>
      <c r="I359" s="6" t="s">
        <v>7</v>
      </c>
      <c r="J359" t="s">
        <v>1761</v>
      </c>
    </row>
    <row r="360" spans="1:10" x14ac:dyDescent="0.2">
      <c r="A360" s="5">
        <v>43977</v>
      </c>
      <c r="B360" s="9" t="s">
        <v>8</v>
      </c>
      <c r="C360" s="1" t="s">
        <v>13</v>
      </c>
      <c r="D360" s="3" t="s">
        <v>1052</v>
      </c>
      <c r="E360" s="8" t="s">
        <v>1054</v>
      </c>
      <c r="F360" s="4" t="s">
        <v>1053</v>
      </c>
      <c r="G360" s="7" t="s">
        <v>393</v>
      </c>
      <c r="H360" s="2">
        <v>43985</v>
      </c>
      <c r="I360" s="6" t="s">
        <v>7</v>
      </c>
      <c r="J360" t="s">
        <v>1764</v>
      </c>
    </row>
    <row r="361" spans="1:10" x14ac:dyDescent="0.2">
      <c r="A361" s="5">
        <v>43977</v>
      </c>
      <c r="B361" s="9" t="s">
        <v>8</v>
      </c>
      <c r="C361" s="1" t="s">
        <v>5</v>
      </c>
      <c r="D361" s="3" t="s">
        <v>1055</v>
      </c>
      <c r="E361" s="8" t="s">
        <v>150</v>
      </c>
      <c r="F361" s="4" t="s">
        <v>74</v>
      </c>
      <c r="G361" s="7" t="s">
        <v>15</v>
      </c>
      <c r="H361" s="2">
        <v>43991</v>
      </c>
      <c r="I361" s="6" t="s">
        <v>7</v>
      </c>
      <c r="J361" t="s">
        <v>1761</v>
      </c>
    </row>
    <row r="362" spans="1:10" x14ac:dyDescent="0.2">
      <c r="A362" s="5">
        <v>43977</v>
      </c>
      <c r="B362" s="9" t="s">
        <v>29</v>
      </c>
      <c r="C362" s="1" t="s">
        <v>13</v>
      </c>
      <c r="D362" s="3" t="s">
        <v>1056</v>
      </c>
      <c r="E362" s="8" t="s">
        <v>1058</v>
      </c>
      <c r="F362" s="4" t="s">
        <v>1057</v>
      </c>
      <c r="G362" s="7" t="s">
        <v>51</v>
      </c>
      <c r="J362" t="s">
        <v>1761</v>
      </c>
    </row>
    <row r="363" spans="1:10" x14ac:dyDescent="0.2">
      <c r="A363" s="5">
        <v>43978</v>
      </c>
      <c r="B363" s="9" t="s">
        <v>8</v>
      </c>
      <c r="C363" s="1" t="s">
        <v>5</v>
      </c>
      <c r="D363" s="3" t="s">
        <v>1059</v>
      </c>
      <c r="E363" s="8" t="s">
        <v>32</v>
      </c>
      <c r="F363" s="4" t="s">
        <v>31</v>
      </c>
      <c r="G363" s="7" t="s">
        <v>15</v>
      </c>
      <c r="H363" s="2">
        <v>44000</v>
      </c>
      <c r="I363" s="6" t="s">
        <v>11</v>
      </c>
      <c r="J363" t="s">
        <v>1761</v>
      </c>
    </row>
    <row r="364" spans="1:10" x14ac:dyDescent="0.2">
      <c r="A364" s="5">
        <v>43978</v>
      </c>
      <c r="B364" s="9" t="s">
        <v>8</v>
      </c>
      <c r="C364" s="1" t="s">
        <v>13</v>
      </c>
      <c r="D364" s="3" t="s">
        <v>1060</v>
      </c>
      <c r="E364" s="8" t="s">
        <v>1062</v>
      </c>
      <c r="F364" s="4" t="s">
        <v>1061</v>
      </c>
      <c r="G364" s="7" t="s">
        <v>27</v>
      </c>
      <c r="H364" s="2">
        <v>44005</v>
      </c>
      <c r="I364" s="6" t="s">
        <v>11</v>
      </c>
      <c r="J364" t="s">
        <v>1760</v>
      </c>
    </row>
    <row r="365" spans="1:10" x14ac:dyDescent="0.2">
      <c r="A365" s="5">
        <v>43978</v>
      </c>
      <c r="B365" s="9" t="s">
        <v>8</v>
      </c>
      <c r="C365" s="1" t="s">
        <v>5</v>
      </c>
      <c r="D365" s="3" t="s">
        <v>1063</v>
      </c>
      <c r="E365" s="8" t="s">
        <v>1065</v>
      </c>
      <c r="F365" s="4" t="s">
        <v>1064</v>
      </c>
      <c r="G365" s="7" t="s">
        <v>153</v>
      </c>
      <c r="H365" s="2">
        <v>43990</v>
      </c>
      <c r="I365" s="6" t="s">
        <v>11</v>
      </c>
      <c r="J365" t="s">
        <v>1764</v>
      </c>
    </row>
    <row r="366" spans="1:10" x14ac:dyDescent="0.2">
      <c r="A366" s="5">
        <v>43978</v>
      </c>
      <c r="B366" s="9" t="s">
        <v>8</v>
      </c>
      <c r="C366" s="1" t="s">
        <v>13</v>
      </c>
      <c r="D366" s="3" t="s">
        <v>1066</v>
      </c>
      <c r="E366" s="8" t="s">
        <v>1068</v>
      </c>
      <c r="F366" s="4" t="s">
        <v>1067</v>
      </c>
      <c r="G366" s="7" t="s">
        <v>51</v>
      </c>
      <c r="H366" s="2">
        <v>44062</v>
      </c>
      <c r="J366" t="s">
        <v>1761</v>
      </c>
    </row>
    <row r="367" spans="1:10" x14ac:dyDescent="0.2">
      <c r="A367" s="5">
        <v>43978</v>
      </c>
      <c r="B367" s="9" t="s">
        <v>8</v>
      </c>
      <c r="C367" s="1" t="s">
        <v>5</v>
      </c>
      <c r="D367" s="3" t="s">
        <v>1069</v>
      </c>
      <c r="E367" s="8" t="s">
        <v>1071</v>
      </c>
      <c r="F367" s="4" t="s">
        <v>1070</v>
      </c>
      <c r="G367" s="7" t="s">
        <v>174</v>
      </c>
      <c r="H367" s="2">
        <v>43990</v>
      </c>
      <c r="I367" s="6" t="s">
        <v>11</v>
      </c>
      <c r="J367" t="s">
        <v>1761</v>
      </c>
    </row>
    <row r="368" spans="1:10" x14ac:dyDescent="0.2">
      <c r="A368" s="5">
        <v>43979</v>
      </c>
      <c r="B368" s="9" t="s">
        <v>8</v>
      </c>
      <c r="C368" s="1" t="s">
        <v>5</v>
      </c>
      <c r="D368" s="3" t="s">
        <v>1072</v>
      </c>
      <c r="E368" s="8" t="s">
        <v>175</v>
      </c>
      <c r="F368" s="4" t="s">
        <v>173</v>
      </c>
      <c r="G368" s="7" t="s">
        <v>174</v>
      </c>
      <c r="H368" s="2">
        <v>44003</v>
      </c>
      <c r="I368" s="6" t="s">
        <v>11</v>
      </c>
      <c r="J368" t="s">
        <v>1761</v>
      </c>
    </row>
    <row r="369" spans="1:10" x14ac:dyDescent="0.2">
      <c r="A369" s="5">
        <v>43979</v>
      </c>
      <c r="B369" s="9" t="s">
        <v>29</v>
      </c>
      <c r="C369" s="1" t="s">
        <v>5</v>
      </c>
      <c r="D369" s="3" t="s">
        <v>1073</v>
      </c>
      <c r="E369" s="8" t="s">
        <v>1074</v>
      </c>
      <c r="F369" s="4" t="s">
        <v>716</v>
      </c>
      <c r="G369" s="7" t="s">
        <v>717</v>
      </c>
      <c r="H369" s="2">
        <v>43984</v>
      </c>
      <c r="I369" s="6" t="s">
        <v>11</v>
      </c>
      <c r="J369" t="s">
        <v>1763</v>
      </c>
    </row>
    <row r="370" spans="1:10" x14ac:dyDescent="0.2">
      <c r="A370" s="5">
        <v>43978</v>
      </c>
      <c r="B370" s="9" t="s">
        <v>8</v>
      </c>
      <c r="C370" s="1" t="s">
        <v>16</v>
      </c>
      <c r="D370" s="3" t="s">
        <v>1075</v>
      </c>
      <c r="E370" s="8" t="s">
        <v>1077</v>
      </c>
      <c r="F370" s="4" t="s">
        <v>1076</v>
      </c>
      <c r="G370" s="7" t="s">
        <v>153</v>
      </c>
      <c r="H370" s="2">
        <v>43999</v>
      </c>
      <c r="I370" s="6" t="s">
        <v>11</v>
      </c>
      <c r="J370" t="s">
        <v>1764</v>
      </c>
    </row>
    <row r="371" spans="1:10" x14ac:dyDescent="0.2">
      <c r="A371" s="5">
        <v>43978</v>
      </c>
      <c r="B371" s="9" t="s">
        <v>8</v>
      </c>
      <c r="C371" s="1" t="s">
        <v>13</v>
      </c>
      <c r="D371" s="3" t="s">
        <v>1078</v>
      </c>
      <c r="E371" s="8" t="s">
        <v>1080</v>
      </c>
      <c r="F371" s="4" t="s">
        <v>1079</v>
      </c>
      <c r="G371" s="7" t="s">
        <v>12</v>
      </c>
      <c r="H371" s="2">
        <v>43999</v>
      </c>
      <c r="I371" s="6" t="s">
        <v>11</v>
      </c>
      <c r="J371" t="s">
        <v>1761</v>
      </c>
    </row>
    <row r="372" spans="1:10" x14ac:dyDescent="0.2">
      <c r="A372" s="5">
        <v>43979</v>
      </c>
      <c r="B372" s="9" t="s">
        <v>8</v>
      </c>
      <c r="C372" s="1" t="s">
        <v>16</v>
      </c>
      <c r="D372" s="3" t="s">
        <v>1081</v>
      </c>
      <c r="E372" s="8" t="s">
        <v>1083</v>
      </c>
      <c r="F372" s="4" t="s">
        <v>1082</v>
      </c>
      <c r="G372" s="7" t="s">
        <v>51</v>
      </c>
      <c r="H372" s="2">
        <v>44033</v>
      </c>
      <c r="I372" s="6" t="s">
        <v>11</v>
      </c>
      <c r="J372" t="s">
        <v>1761</v>
      </c>
    </row>
    <row r="373" spans="1:10" x14ac:dyDescent="0.2">
      <c r="A373" s="5">
        <v>43979</v>
      </c>
      <c r="B373" s="9" t="s">
        <v>29</v>
      </c>
      <c r="C373" s="1" t="s">
        <v>5</v>
      </c>
      <c r="D373" s="3" t="s">
        <v>1084</v>
      </c>
      <c r="E373" s="8" t="s">
        <v>94</v>
      </c>
      <c r="F373" s="4" t="s">
        <v>93</v>
      </c>
      <c r="G373" s="7" t="s">
        <v>15</v>
      </c>
      <c r="H373" s="2">
        <v>44013</v>
      </c>
      <c r="I373" s="6" t="s">
        <v>22</v>
      </c>
      <c r="J373" t="s">
        <v>1761</v>
      </c>
    </row>
    <row r="374" spans="1:10" x14ac:dyDescent="0.2">
      <c r="A374" s="5">
        <v>43979</v>
      </c>
      <c r="B374" s="9" t="s">
        <v>8</v>
      </c>
      <c r="C374" s="1" t="s">
        <v>5</v>
      </c>
      <c r="D374" s="3" t="s">
        <v>1085</v>
      </c>
      <c r="E374" s="8" t="s">
        <v>508</v>
      </c>
      <c r="F374" s="4" t="s">
        <v>507</v>
      </c>
      <c r="G374" s="7" t="s">
        <v>41</v>
      </c>
      <c r="H374" s="2">
        <v>43984</v>
      </c>
      <c r="I374" s="6" t="s">
        <v>11</v>
      </c>
      <c r="J374" t="s">
        <v>1762</v>
      </c>
    </row>
    <row r="375" spans="1:10" x14ac:dyDescent="0.2">
      <c r="A375" s="5">
        <v>43979</v>
      </c>
      <c r="B375" s="9" t="s">
        <v>8</v>
      </c>
      <c r="C375" s="1" t="s">
        <v>5</v>
      </c>
      <c r="D375" s="3" t="s">
        <v>1086</v>
      </c>
      <c r="E375" s="8" t="s">
        <v>139</v>
      </c>
      <c r="F375" s="4" t="s">
        <v>138</v>
      </c>
      <c r="G375" s="7" t="s">
        <v>51</v>
      </c>
      <c r="H375" s="2">
        <v>44020</v>
      </c>
      <c r="I375" s="6" t="s">
        <v>11</v>
      </c>
      <c r="J375" t="s">
        <v>1761</v>
      </c>
    </row>
    <row r="376" spans="1:10" x14ac:dyDescent="0.2">
      <c r="A376" s="5">
        <v>43979</v>
      </c>
      <c r="B376" s="9" t="s">
        <v>8</v>
      </c>
      <c r="C376" s="1" t="s">
        <v>5</v>
      </c>
      <c r="D376" s="3" t="s">
        <v>1087</v>
      </c>
      <c r="E376" s="8" t="s">
        <v>1088</v>
      </c>
      <c r="F376" s="4" t="s">
        <v>170</v>
      </c>
      <c r="G376" s="7" t="s">
        <v>15</v>
      </c>
      <c r="H376" s="2">
        <v>44054</v>
      </c>
      <c r="J376" t="s">
        <v>1761</v>
      </c>
    </row>
    <row r="377" spans="1:10" x14ac:dyDescent="0.2">
      <c r="A377" s="5">
        <v>43979</v>
      </c>
      <c r="B377" s="9" t="s">
        <v>8</v>
      </c>
      <c r="C377" s="1" t="s">
        <v>16</v>
      </c>
      <c r="D377" s="3" t="s">
        <v>1089</v>
      </c>
      <c r="E377" s="8" t="s">
        <v>1091</v>
      </c>
      <c r="F377" s="4" t="s">
        <v>1090</v>
      </c>
      <c r="G377" s="7" t="s">
        <v>90</v>
      </c>
      <c r="H377" s="2">
        <v>44004</v>
      </c>
      <c r="I377" s="6" t="s">
        <v>11</v>
      </c>
      <c r="J377" t="s">
        <v>1763</v>
      </c>
    </row>
    <row r="378" spans="1:10" x14ac:dyDescent="0.2">
      <c r="A378" s="5">
        <v>43980</v>
      </c>
      <c r="B378" s="9" t="s">
        <v>29</v>
      </c>
      <c r="C378" s="1" t="s">
        <v>16</v>
      </c>
      <c r="D378" s="3" t="s">
        <v>1092</v>
      </c>
      <c r="E378" s="8" t="s">
        <v>1094</v>
      </c>
      <c r="F378" s="4" t="s">
        <v>1093</v>
      </c>
      <c r="H378" s="2">
        <v>43999</v>
      </c>
      <c r="I378" s="6" t="s">
        <v>11</v>
      </c>
      <c r="J378" t="s">
        <v>1761</v>
      </c>
    </row>
    <row r="379" spans="1:10" x14ac:dyDescent="0.2">
      <c r="A379" s="5">
        <v>43979</v>
      </c>
      <c r="B379" s="9" t="s">
        <v>8</v>
      </c>
      <c r="C379" s="1" t="s">
        <v>16</v>
      </c>
      <c r="D379" s="3" t="s">
        <v>1095</v>
      </c>
      <c r="E379" s="8" t="s">
        <v>1096</v>
      </c>
      <c r="F379" s="4" t="s">
        <v>797</v>
      </c>
      <c r="G379" s="7" t="s">
        <v>15</v>
      </c>
      <c r="H379" s="2">
        <v>44033</v>
      </c>
      <c r="I379" s="6" t="s">
        <v>7</v>
      </c>
      <c r="J379" t="s">
        <v>1761</v>
      </c>
    </row>
    <row r="380" spans="1:10" x14ac:dyDescent="0.2">
      <c r="A380" s="5">
        <v>43979</v>
      </c>
      <c r="B380" s="9" t="s">
        <v>8</v>
      </c>
      <c r="C380" s="1" t="s">
        <v>16</v>
      </c>
      <c r="D380" s="3" t="s">
        <v>1097</v>
      </c>
      <c r="E380" s="8" t="s">
        <v>1099</v>
      </c>
      <c r="F380" s="4" t="s">
        <v>1098</v>
      </c>
      <c r="G380" s="7" t="s">
        <v>51</v>
      </c>
      <c r="H380" s="2">
        <v>44000</v>
      </c>
      <c r="I380" s="6" t="s">
        <v>11</v>
      </c>
      <c r="J380" t="s">
        <v>1761</v>
      </c>
    </row>
    <row r="381" spans="1:10" x14ac:dyDescent="0.2">
      <c r="A381" s="5">
        <v>43980</v>
      </c>
      <c r="B381" s="9" t="s">
        <v>8</v>
      </c>
      <c r="C381" s="1" t="s">
        <v>5</v>
      </c>
      <c r="D381" s="3" t="s">
        <v>1100</v>
      </c>
      <c r="E381" s="8" t="s">
        <v>122</v>
      </c>
      <c r="F381" s="4" t="s">
        <v>120</v>
      </c>
      <c r="G381" s="7" t="s">
        <v>121</v>
      </c>
      <c r="H381" s="2">
        <v>44018</v>
      </c>
      <c r="I381" s="6" t="s">
        <v>11</v>
      </c>
      <c r="J381" t="s">
        <v>1761</v>
      </c>
    </row>
    <row r="382" spans="1:10" x14ac:dyDescent="0.2">
      <c r="A382" s="5">
        <v>43980</v>
      </c>
      <c r="B382" s="9" t="s">
        <v>8</v>
      </c>
      <c r="C382" s="1" t="s">
        <v>13</v>
      </c>
      <c r="D382" s="3" t="s">
        <v>1101</v>
      </c>
      <c r="E382" s="8" t="s">
        <v>1103</v>
      </c>
      <c r="F382" s="4" t="s">
        <v>1102</v>
      </c>
      <c r="G382" s="7" t="s">
        <v>361</v>
      </c>
      <c r="H382" s="2">
        <v>43991</v>
      </c>
      <c r="I382" s="6" t="s">
        <v>11</v>
      </c>
      <c r="J382" t="s">
        <v>1766</v>
      </c>
    </row>
    <row r="383" spans="1:10" x14ac:dyDescent="0.2">
      <c r="A383" s="5">
        <v>43980</v>
      </c>
      <c r="B383" s="9" t="s">
        <v>8</v>
      </c>
      <c r="C383" s="1" t="s">
        <v>16</v>
      </c>
      <c r="D383" s="3" t="s">
        <v>1104</v>
      </c>
      <c r="E383" s="8" t="s">
        <v>1107</v>
      </c>
      <c r="F383" s="4" t="s">
        <v>1105</v>
      </c>
      <c r="G383" s="7" t="s">
        <v>1106</v>
      </c>
      <c r="H383" s="2">
        <v>43999</v>
      </c>
      <c r="I383" s="6" t="s">
        <v>7</v>
      </c>
      <c r="J383" t="s">
        <v>1764</v>
      </c>
    </row>
    <row r="384" spans="1:10" x14ac:dyDescent="0.2">
      <c r="A384" s="5">
        <v>43980</v>
      </c>
      <c r="B384" s="9" t="s">
        <v>8</v>
      </c>
      <c r="C384" s="1" t="s">
        <v>13</v>
      </c>
      <c r="D384" s="3" t="s">
        <v>1108</v>
      </c>
      <c r="E384" s="8" t="s">
        <v>1110</v>
      </c>
      <c r="F384" s="4" t="s">
        <v>1109</v>
      </c>
      <c r="G384" s="7" t="s">
        <v>51</v>
      </c>
      <c r="H384" s="2">
        <v>44011</v>
      </c>
      <c r="I384" s="6" t="s">
        <v>11</v>
      </c>
      <c r="J384" t="s">
        <v>1761</v>
      </c>
    </row>
    <row r="385" spans="1:10" x14ac:dyDescent="0.2">
      <c r="A385" s="5">
        <v>43980</v>
      </c>
      <c r="B385" s="9" t="s">
        <v>8</v>
      </c>
      <c r="C385" s="1" t="s">
        <v>38</v>
      </c>
      <c r="D385" s="3" t="s">
        <v>1111</v>
      </c>
      <c r="E385" s="8" t="s">
        <v>1114</v>
      </c>
      <c r="F385" s="4" t="s">
        <v>1112</v>
      </c>
      <c r="G385" s="7" t="s">
        <v>1113</v>
      </c>
      <c r="H385" s="2">
        <v>44035</v>
      </c>
      <c r="I385" s="6" t="s">
        <v>7</v>
      </c>
      <c r="J385" t="s">
        <v>1760</v>
      </c>
    </row>
    <row r="386" spans="1:10" x14ac:dyDescent="0.2">
      <c r="A386" s="5">
        <v>43980</v>
      </c>
      <c r="B386" s="9" t="s">
        <v>8</v>
      </c>
      <c r="C386" s="1" t="s">
        <v>38</v>
      </c>
      <c r="D386" s="3" t="s">
        <v>1115</v>
      </c>
      <c r="E386" s="8" t="s">
        <v>1117</v>
      </c>
      <c r="F386" s="4" t="s">
        <v>1116</v>
      </c>
      <c r="G386" s="7" t="s">
        <v>15</v>
      </c>
      <c r="J386" t="s">
        <v>1761</v>
      </c>
    </row>
    <row r="387" spans="1:10" x14ac:dyDescent="0.2">
      <c r="A387" s="5">
        <v>43980</v>
      </c>
      <c r="B387" s="9" t="s">
        <v>29</v>
      </c>
      <c r="C387" s="1" t="s">
        <v>5</v>
      </c>
      <c r="D387" s="3" t="s">
        <v>1118</v>
      </c>
      <c r="E387" s="8" t="s">
        <v>1120</v>
      </c>
      <c r="F387" s="4" t="s">
        <v>1119</v>
      </c>
      <c r="G387" s="7" t="s">
        <v>494</v>
      </c>
      <c r="H387" s="2">
        <v>43996</v>
      </c>
      <c r="I387" s="6" t="s">
        <v>7</v>
      </c>
      <c r="J387" t="s">
        <v>1761</v>
      </c>
    </row>
    <row r="388" spans="1:10" x14ac:dyDescent="0.2">
      <c r="A388" s="5">
        <v>43980</v>
      </c>
      <c r="B388" s="9" t="s">
        <v>8</v>
      </c>
      <c r="C388" s="1" t="s">
        <v>13</v>
      </c>
      <c r="D388" s="3" t="s">
        <v>1121</v>
      </c>
      <c r="E388" s="8" t="s">
        <v>1123</v>
      </c>
      <c r="F388" s="4" t="s">
        <v>1122</v>
      </c>
      <c r="G388" s="7" t="s">
        <v>15</v>
      </c>
      <c r="H388" s="2">
        <v>44006</v>
      </c>
      <c r="I388" s="6" t="s">
        <v>11</v>
      </c>
      <c r="J388" t="s">
        <v>1761</v>
      </c>
    </row>
    <row r="389" spans="1:10" x14ac:dyDescent="0.2">
      <c r="A389" s="5">
        <v>43981</v>
      </c>
      <c r="B389" s="9" t="s">
        <v>8</v>
      </c>
      <c r="C389" s="1" t="s">
        <v>16</v>
      </c>
      <c r="D389" s="3" t="s">
        <v>1124</v>
      </c>
      <c r="E389" s="8" t="s">
        <v>1125</v>
      </c>
      <c r="F389" s="4" t="s">
        <v>1079</v>
      </c>
      <c r="G389" s="7" t="s">
        <v>15</v>
      </c>
      <c r="H389" s="2">
        <v>43999</v>
      </c>
      <c r="I389" s="6" t="s">
        <v>7</v>
      </c>
      <c r="J389" t="s">
        <v>1761</v>
      </c>
    </row>
    <row r="390" spans="1:10" x14ac:dyDescent="0.2">
      <c r="A390" s="5">
        <v>43982</v>
      </c>
      <c r="B390" s="9" t="s">
        <v>8</v>
      </c>
      <c r="C390" s="1" t="s">
        <v>14</v>
      </c>
      <c r="D390" s="3" t="s">
        <v>1126</v>
      </c>
      <c r="E390" s="8" t="s">
        <v>1128</v>
      </c>
      <c r="F390" s="4" t="s">
        <v>1127</v>
      </c>
      <c r="G390" s="7" t="s">
        <v>51</v>
      </c>
      <c r="H390" s="2">
        <v>43994</v>
      </c>
      <c r="I390" s="6" t="s">
        <v>22</v>
      </c>
      <c r="J390" t="s">
        <v>1761</v>
      </c>
    </row>
    <row r="391" spans="1:10" x14ac:dyDescent="0.2">
      <c r="A391" s="5">
        <v>43982</v>
      </c>
      <c r="B391" s="9" t="s">
        <v>8</v>
      </c>
      <c r="C391" s="1" t="s">
        <v>13</v>
      </c>
      <c r="D391" s="3" t="s">
        <v>1129</v>
      </c>
      <c r="E391" s="8" t="s">
        <v>1131</v>
      </c>
      <c r="F391" s="4" t="s">
        <v>1130</v>
      </c>
      <c r="G391" s="7" t="s">
        <v>9</v>
      </c>
      <c r="J391" t="s">
        <v>1760</v>
      </c>
    </row>
    <row r="392" spans="1:10" x14ac:dyDescent="0.2">
      <c r="A392" s="5">
        <v>43982</v>
      </c>
      <c r="B392" s="9" t="s">
        <v>8</v>
      </c>
      <c r="C392" s="1" t="s">
        <v>16</v>
      </c>
      <c r="D392" s="3" t="s">
        <v>1132</v>
      </c>
      <c r="E392" s="8" t="s">
        <v>1134</v>
      </c>
      <c r="F392" s="4" t="s">
        <v>1133</v>
      </c>
      <c r="G392" s="7" t="s">
        <v>125</v>
      </c>
      <c r="H392" s="2">
        <v>44054</v>
      </c>
      <c r="I392" s="6" t="s">
        <v>7</v>
      </c>
      <c r="J392" t="s">
        <v>1763</v>
      </c>
    </row>
    <row r="393" spans="1:10" x14ac:dyDescent="0.2">
      <c r="A393" s="5">
        <v>43982</v>
      </c>
      <c r="B393" s="9" t="s">
        <v>8</v>
      </c>
      <c r="C393" s="1" t="s">
        <v>5</v>
      </c>
      <c r="D393" s="3" t="s">
        <v>1135</v>
      </c>
      <c r="E393" s="8" t="s">
        <v>1136</v>
      </c>
      <c r="F393" s="4" t="s">
        <v>86</v>
      </c>
      <c r="G393" s="7" t="s">
        <v>15</v>
      </c>
      <c r="H393" s="2">
        <v>43990</v>
      </c>
      <c r="I393" s="6" t="s">
        <v>35</v>
      </c>
      <c r="J393" t="s">
        <v>1761</v>
      </c>
    </row>
    <row r="394" spans="1:10" x14ac:dyDescent="0.2">
      <c r="A394" s="5">
        <v>43983</v>
      </c>
      <c r="B394" s="9" t="s">
        <v>29</v>
      </c>
      <c r="C394" s="1" t="s">
        <v>14</v>
      </c>
      <c r="D394" s="3" t="s">
        <v>1137</v>
      </c>
      <c r="E394" s="8" t="s">
        <v>1139</v>
      </c>
      <c r="F394" s="4" t="s">
        <v>1138</v>
      </c>
      <c r="G394" s="7" t="s">
        <v>51</v>
      </c>
      <c r="H394" s="2">
        <v>43991</v>
      </c>
      <c r="I394" s="6" t="s">
        <v>11</v>
      </c>
      <c r="J394" t="s">
        <v>1761</v>
      </c>
    </row>
    <row r="395" spans="1:10" x14ac:dyDescent="0.2">
      <c r="A395" s="5">
        <v>43983</v>
      </c>
      <c r="B395" s="9" t="s">
        <v>8</v>
      </c>
      <c r="C395" s="1" t="s">
        <v>13</v>
      </c>
      <c r="D395" s="3" t="s">
        <v>1140</v>
      </c>
      <c r="E395" s="8" t="s">
        <v>1142</v>
      </c>
      <c r="F395" s="4" t="s">
        <v>1141</v>
      </c>
      <c r="G395" s="7" t="s">
        <v>361</v>
      </c>
      <c r="H395" s="2">
        <v>44026</v>
      </c>
      <c r="I395" s="6" t="s">
        <v>7</v>
      </c>
      <c r="J395" t="s">
        <v>1766</v>
      </c>
    </row>
    <row r="396" spans="1:10" x14ac:dyDescent="0.2">
      <c r="A396" s="5">
        <v>43983</v>
      </c>
      <c r="B396" s="9" t="s">
        <v>8</v>
      </c>
      <c r="C396" s="1" t="s">
        <v>13</v>
      </c>
      <c r="D396" s="3" t="s">
        <v>1143</v>
      </c>
      <c r="E396" s="8" t="s">
        <v>1146</v>
      </c>
      <c r="F396" s="4" t="s">
        <v>1144</v>
      </c>
      <c r="G396" s="7" t="s">
        <v>1145</v>
      </c>
      <c r="H396" s="2">
        <v>44062</v>
      </c>
      <c r="I396" s="6" t="s">
        <v>11</v>
      </c>
      <c r="J396" t="s">
        <v>1761</v>
      </c>
    </row>
    <row r="397" spans="1:10" x14ac:dyDescent="0.2">
      <c r="A397" s="5">
        <v>43984</v>
      </c>
      <c r="B397" s="9" t="s">
        <v>8</v>
      </c>
      <c r="C397" s="1" t="s">
        <v>5</v>
      </c>
      <c r="D397" s="3" t="s">
        <v>1147</v>
      </c>
      <c r="E397" s="8" t="s">
        <v>1149</v>
      </c>
      <c r="F397" s="4" t="s">
        <v>1148</v>
      </c>
      <c r="G397" s="7" t="s">
        <v>361</v>
      </c>
      <c r="H397" s="2">
        <v>44014</v>
      </c>
      <c r="I397" s="6" t="s">
        <v>11</v>
      </c>
      <c r="J397" t="s">
        <v>1766</v>
      </c>
    </row>
    <row r="398" spans="1:10" x14ac:dyDescent="0.2">
      <c r="A398" s="5">
        <v>43983</v>
      </c>
      <c r="B398" s="9" t="s">
        <v>8</v>
      </c>
      <c r="C398" s="1" t="s">
        <v>10</v>
      </c>
      <c r="D398" s="3" t="s">
        <v>1150</v>
      </c>
      <c r="E398" s="8" t="s">
        <v>1151</v>
      </c>
      <c r="F398" s="4" t="s">
        <v>114</v>
      </c>
      <c r="G398" s="7" t="s">
        <v>68</v>
      </c>
      <c r="H398" s="2">
        <v>43997</v>
      </c>
      <c r="I398" s="6" t="s">
        <v>35</v>
      </c>
      <c r="J398" t="s">
        <v>1764</v>
      </c>
    </row>
    <row r="399" spans="1:10" x14ac:dyDescent="0.2">
      <c r="A399" s="5">
        <v>43984</v>
      </c>
      <c r="B399" s="9" t="s">
        <v>8</v>
      </c>
      <c r="C399" s="1" t="s">
        <v>16</v>
      </c>
      <c r="D399" s="3" t="s">
        <v>1152</v>
      </c>
      <c r="E399" s="8" t="s">
        <v>1154</v>
      </c>
      <c r="F399" s="4" t="s">
        <v>1153</v>
      </c>
      <c r="G399" s="7" t="s">
        <v>90</v>
      </c>
      <c r="H399" s="2">
        <v>44006</v>
      </c>
      <c r="I399" s="6" t="s">
        <v>263</v>
      </c>
      <c r="J399" t="s">
        <v>1763</v>
      </c>
    </row>
    <row r="400" spans="1:10" x14ac:dyDescent="0.2">
      <c r="A400" s="5">
        <v>43984</v>
      </c>
      <c r="B400" s="9" t="s">
        <v>8</v>
      </c>
      <c r="C400" s="1" t="s">
        <v>5</v>
      </c>
      <c r="D400" s="3" t="s">
        <v>1155</v>
      </c>
      <c r="E400" s="8" t="s">
        <v>1157</v>
      </c>
      <c r="F400" s="4" t="s">
        <v>1156</v>
      </c>
      <c r="G400" s="7" t="s">
        <v>125</v>
      </c>
      <c r="H400" s="2">
        <v>44005</v>
      </c>
      <c r="I400" s="6" t="s">
        <v>11</v>
      </c>
      <c r="J400" t="s">
        <v>1763</v>
      </c>
    </row>
    <row r="401" spans="1:10" x14ac:dyDescent="0.2">
      <c r="A401" s="5">
        <v>43984</v>
      </c>
      <c r="B401" s="9" t="s">
        <v>8</v>
      </c>
      <c r="C401" s="1" t="s">
        <v>13</v>
      </c>
      <c r="D401" s="3" t="s">
        <v>1158</v>
      </c>
      <c r="E401" s="8" t="s">
        <v>1160</v>
      </c>
      <c r="F401" s="4" t="s">
        <v>1159</v>
      </c>
      <c r="G401" s="7" t="s">
        <v>90</v>
      </c>
      <c r="H401" s="2">
        <v>43997</v>
      </c>
      <c r="I401" s="6" t="s">
        <v>7</v>
      </c>
      <c r="J401" t="s">
        <v>1763</v>
      </c>
    </row>
    <row r="402" spans="1:10" x14ac:dyDescent="0.2">
      <c r="A402" s="5">
        <v>43984</v>
      </c>
      <c r="B402" s="9" t="s">
        <v>29</v>
      </c>
      <c r="C402" s="1" t="s">
        <v>16</v>
      </c>
      <c r="D402" s="3" t="s">
        <v>1161</v>
      </c>
      <c r="E402" s="8" t="s">
        <v>1163</v>
      </c>
      <c r="F402" s="4" t="s">
        <v>1162</v>
      </c>
      <c r="G402" s="7" t="s">
        <v>51</v>
      </c>
      <c r="H402" s="2">
        <v>43991</v>
      </c>
      <c r="I402" s="6" t="s">
        <v>263</v>
      </c>
      <c r="J402" t="s">
        <v>1761</v>
      </c>
    </row>
    <row r="403" spans="1:10" x14ac:dyDescent="0.2">
      <c r="A403" s="5">
        <v>43984</v>
      </c>
      <c r="B403" s="9" t="s">
        <v>8</v>
      </c>
      <c r="C403" s="1" t="s">
        <v>5</v>
      </c>
      <c r="D403" s="3" t="s">
        <v>1164</v>
      </c>
      <c r="E403" s="8" t="s">
        <v>714</v>
      </c>
      <c r="F403" s="4" t="s">
        <v>713</v>
      </c>
      <c r="G403" s="7" t="s">
        <v>51</v>
      </c>
      <c r="H403" s="2">
        <v>44000</v>
      </c>
      <c r="I403" s="6" t="s">
        <v>11</v>
      </c>
      <c r="J403" t="s">
        <v>1761</v>
      </c>
    </row>
    <row r="404" spans="1:10" x14ac:dyDescent="0.2">
      <c r="A404" s="5">
        <v>43984</v>
      </c>
      <c r="B404" s="9" t="s">
        <v>8</v>
      </c>
      <c r="C404" s="1" t="s">
        <v>13</v>
      </c>
      <c r="D404" s="3" t="s">
        <v>1165</v>
      </c>
      <c r="E404" s="8" t="s">
        <v>1167</v>
      </c>
      <c r="F404" s="4" t="s">
        <v>1166</v>
      </c>
      <c r="G404" s="7" t="s">
        <v>153</v>
      </c>
      <c r="H404" s="2">
        <v>44067</v>
      </c>
      <c r="I404" s="6" t="s">
        <v>7</v>
      </c>
      <c r="J404" t="s">
        <v>1764</v>
      </c>
    </row>
    <row r="405" spans="1:10" x14ac:dyDescent="0.2">
      <c r="A405" s="5">
        <v>43985</v>
      </c>
      <c r="B405" s="9" t="s">
        <v>8</v>
      </c>
      <c r="C405" s="1" t="s">
        <v>5</v>
      </c>
      <c r="D405" s="3" t="s">
        <v>1168</v>
      </c>
      <c r="E405" s="8" t="s">
        <v>1171</v>
      </c>
      <c r="F405" s="4" t="s">
        <v>1169</v>
      </c>
      <c r="G405" s="7" t="s">
        <v>1170</v>
      </c>
      <c r="H405" s="2">
        <v>43993</v>
      </c>
      <c r="I405" s="6" t="s">
        <v>11</v>
      </c>
      <c r="J405" t="s">
        <v>1760</v>
      </c>
    </row>
    <row r="406" spans="1:10" x14ac:dyDescent="0.2">
      <c r="A406" s="5">
        <v>43984</v>
      </c>
      <c r="B406" s="9" t="s">
        <v>29</v>
      </c>
      <c r="C406" s="1" t="s">
        <v>13</v>
      </c>
      <c r="D406" s="3" t="s">
        <v>1172</v>
      </c>
      <c r="E406" s="8" t="s">
        <v>1174</v>
      </c>
      <c r="F406" s="4" t="s">
        <v>1173</v>
      </c>
      <c r="G406" s="7" t="s">
        <v>521</v>
      </c>
      <c r="H406" s="2">
        <v>44013</v>
      </c>
      <c r="I406" s="6" t="s">
        <v>7</v>
      </c>
      <c r="J406" t="s">
        <v>1762</v>
      </c>
    </row>
    <row r="407" spans="1:10" x14ac:dyDescent="0.2">
      <c r="A407" s="5">
        <v>43985</v>
      </c>
      <c r="B407" s="9" t="s">
        <v>8</v>
      </c>
      <c r="C407" s="1" t="s">
        <v>13</v>
      </c>
      <c r="D407" s="3" t="s">
        <v>1175</v>
      </c>
      <c r="E407" s="8" t="s">
        <v>1177</v>
      </c>
      <c r="F407" s="4" t="s">
        <v>1176</v>
      </c>
      <c r="G407" s="7" t="s">
        <v>125</v>
      </c>
      <c r="H407" s="2">
        <v>44062</v>
      </c>
      <c r="I407" s="6" t="s">
        <v>11</v>
      </c>
      <c r="J407" t="s">
        <v>1763</v>
      </c>
    </row>
    <row r="408" spans="1:10" x14ac:dyDescent="0.2">
      <c r="A408" s="5">
        <v>43985</v>
      </c>
      <c r="B408" s="9" t="s">
        <v>8</v>
      </c>
      <c r="C408" s="1" t="s">
        <v>13</v>
      </c>
      <c r="D408" s="3" t="s">
        <v>1178</v>
      </c>
      <c r="E408" s="8" t="s">
        <v>1180</v>
      </c>
      <c r="F408" s="4" t="s">
        <v>1179</v>
      </c>
      <c r="G408" s="7" t="s">
        <v>36</v>
      </c>
      <c r="H408" s="2">
        <v>44013</v>
      </c>
      <c r="I408" s="6" t="s">
        <v>11</v>
      </c>
      <c r="J408" t="s">
        <v>1762</v>
      </c>
    </row>
    <row r="409" spans="1:10" x14ac:dyDescent="0.2">
      <c r="A409" s="5">
        <v>43985</v>
      </c>
      <c r="B409" s="9" t="s">
        <v>8</v>
      </c>
      <c r="C409" s="1" t="s">
        <v>14</v>
      </c>
      <c r="D409" s="3" t="s">
        <v>1181</v>
      </c>
      <c r="E409" s="8" t="s">
        <v>1182</v>
      </c>
      <c r="F409" s="4" t="s">
        <v>77</v>
      </c>
      <c r="G409" s="7" t="s">
        <v>15</v>
      </c>
      <c r="H409" s="2">
        <v>43999</v>
      </c>
      <c r="I409" s="6" t="s">
        <v>11</v>
      </c>
      <c r="J409" t="s">
        <v>1761</v>
      </c>
    </row>
    <row r="410" spans="1:10" x14ac:dyDescent="0.2">
      <c r="A410" s="5">
        <v>43985</v>
      </c>
      <c r="B410" s="9" t="s">
        <v>8</v>
      </c>
      <c r="C410" s="1" t="s">
        <v>16</v>
      </c>
      <c r="D410" s="3" t="s">
        <v>1183</v>
      </c>
      <c r="E410" s="8" t="s">
        <v>1185</v>
      </c>
      <c r="F410" s="4" t="s">
        <v>1184</v>
      </c>
      <c r="G410" s="7" t="s">
        <v>9</v>
      </c>
      <c r="H410" s="2">
        <v>43999</v>
      </c>
      <c r="I410" s="6" t="s">
        <v>11</v>
      </c>
      <c r="J410" t="s">
        <v>1760</v>
      </c>
    </row>
    <row r="411" spans="1:10" x14ac:dyDescent="0.2">
      <c r="A411" s="5">
        <v>43985</v>
      </c>
      <c r="B411" s="9" t="s">
        <v>8</v>
      </c>
      <c r="C411" s="1" t="s">
        <v>16</v>
      </c>
      <c r="D411" s="3" t="s">
        <v>1186</v>
      </c>
      <c r="E411" s="8" t="s">
        <v>1188</v>
      </c>
      <c r="F411" s="4" t="s">
        <v>1187</v>
      </c>
      <c r="G411" s="7" t="s">
        <v>51</v>
      </c>
      <c r="H411" s="2">
        <v>44015</v>
      </c>
      <c r="I411" s="6" t="s">
        <v>11</v>
      </c>
      <c r="J411" t="s">
        <v>1761</v>
      </c>
    </row>
    <row r="412" spans="1:10" x14ac:dyDescent="0.2">
      <c r="A412" s="5">
        <v>43985</v>
      </c>
      <c r="B412" s="9" t="s">
        <v>8</v>
      </c>
      <c r="C412" s="1" t="s">
        <v>5</v>
      </c>
      <c r="D412" s="3" t="s">
        <v>1189</v>
      </c>
      <c r="E412" s="8" t="s">
        <v>1191</v>
      </c>
      <c r="F412" s="4" t="s">
        <v>1190</v>
      </c>
      <c r="G412" s="7" t="s">
        <v>153</v>
      </c>
      <c r="H412" s="2">
        <v>44026</v>
      </c>
      <c r="I412" s="6" t="s">
        <v>11</v>
      </c>
      <c r="J412" t="s">
        <v>1764</v>
      </c>
    </row>
    <row r="413" spans="1:10" x14ac:dyDescent="0.2">
      <c r="A413" s="5">
        <v>43986</v>
      </c>
      <c r="B413" s="9" t="s">
        <v>8</v>
      </c>
      <c r="C413" s="1" t="s">
        <v>5</v>
      </c>
      <c r="D413" s="3" t="s">
        <v>1192</v>
      </c>
      <c r="E413" s="8" t="s">
        <v>329</v>
      </c>
      <c r="F413" s="4" t="s">
        <v>328</v>
      </c>
      <c r="G413" s="7" t="s">
        <v>9</v>
      </c>
      <c r="H413" s="2">
        <v>43993</v>
      </c>
      <c r="I413" s="6" t="s">
        <v>11</v>
      </c>
      <c r="J413" t="s">
        <v>1760</v>
      </c>
    </row>
    <row r="414" spans="1:10" x14ac:dyDescent="0.2">
      <c r="A414" s="5">
        <v>43986</v>
      </c>
      <c r="B414" s="9" t="s">
        <v>8</v>
      </c>
      <c r="C414" s="1" t="s">
        <v>5</v>
      </c>
      <c r="D414" s="3" t="s">
        <v>1193</v>
      </c>
      <c r="E414" s="8" t="s">
        <v>1194</v>
      </c>
      <c r="F414" s="4" t="s">
        <v>328</v>
      </c>
      <c r="G414" s="7" t="s">
        <v>9</v>
      </c>
      <c r="H414" s="2">
        <v>44035</v>
      </c>
      <c r="I414" s="6" t="s">
        <v>11</v>
      </c>
      <c r="J414" t="s">
        <v>1760</v>
      </c>
    </row>
    <row r="415" spans="1:10" x14ac:dyDescent="0.2">
      <c r="A415" s="5">
        <v>43987</v>
      </c>
      <c r="B415" s="9" t="s">
        <v>8</v>
      </c>
      <c r="C415" s="1" t="s">
        <v>5</v>
      </c>
      <c r="D415" s="3" t="s">
        <v>1195</v>
      </c>
      <c r="E415" s="8" t="s">
        <v>72</v>
      </c>
      <c r="F415" s="4" t="s">
        <v>71</v>
      </c>
      <c r="G415" s="7" t="s">
        <v>15</v>
      </c>
      <c r="H415" s="2">
        <v>44028</v>
      </c>
      <c r="I415" s="6" t="s">
        <v>11</v>
      </c>
      <c r="J415" t="s">
        <v>1761</v>
      </c>
    </row>
    <row r="416" spans="1:10" x14ac:dyDescent="0.2">
      <c r="A416" s="5">
        <v>43986</v>
      </c>
      <c r="B416" s="9" t="s">
        <v>29</v>
      </c>
      <c r="C416" s="1" t="s">
        <v>16</v>
      </c>
      <c r="D416" s="3" t="s">
        <v>1196</v>
      </c>
      <c r="E416" s="8" t="s">
        <v>1198</v>
      </c>
      <c r="F416" s="4" t="s">
        <v>1197</v>
      </c>
      <c r="G416" s="7" t="s">
        <v>51</v>
      </c>
      <c r="J416" t="s">
        <v>1761</v>
      </c>
    </row>
    <row r="417" spans="1:10" x14ac:dyDescent="0.2">
      <c r="A417" s="5">
        <v>43986</v>
      </c>
      <c r="B417" s="9" t="s">
        <v>29</v>
      </c>
      <c r="C417" s="1" t="s">
        <v>16</v>
      </c>
      <c r="D417" s="3" t="s">
        <v>1199</v>
      </c>
      <c r="E417" s="8" t="s">
        <v>1200</v>
      </c>
      <c r="F417" s="4" t="s">
        <v>562</v>
      </c>
      <c r="G417" s="7" t="s">
        <v>563</v>
      </c>
      <c r="H417" s="2">
        <v>44020</v>
      </c>
      <c r="I417" s="6" t="s">
        <v>7</v>
      </c>
      <c r="J417" t="s">
        <v>1764</v>
      </c>
    </row>
    <row r="418" spans="1:10" x14ac:dyDescent="0.2">
      <c r="A418" s="5">
        <v>43986</v>
      </c>
      <c r="B418" s="9" t="s">
        <v>8</v>
      </c>
      <c r="C418" s="1" t="s">
        <v>13</v>
      </c>
      <c r="D418" s="3" t="s">
        <v>1201</v>
      </c>
      <c r="E418" s="8" t="s">
        <v>1203</v>
      </c>
      <c r="F418" s="4" t="s">
        <v>1202</v>
      </c>
      <c r="G418" s="7" t="s">
        <v>15</v>
      </c>
      <c r="H418" s="2">
        <v>44026</v>
      </c>
      <c r="I418" s="6" t="s">
        <v>11</v>
      </c>
      <c r="J418" t="s">
        <v>1761</v>
      </c>
    </row>
    <row r="419" spans="1:10" x14ac:dyDescent="0.2">
      <c r="A419" s="5">
        <v>43987</v>
      </c>
      <c r="B419" s="9" t="s">
        <v>8</v>
      </c>
      <c r="C419" s="1" t="s">
        <v>5</v>
      </c>
      <c r="D419" s="3" t="s">
        <v>1204</v>
      </c>
      <c r="E419" s="8" t="s">
        <v>1206</v>
      </c>
      <c r="F419" s="4" t="s">
        <v>1205</v>
      </c>
      <c r="G419" s="7" t="s">
        <v>68</v>
      </c>
      <c r="H419" s="2">
        <v>44026</v>
      </c>
      <c r="I419" s="6" t="s">
        <v>263</v>
      </c>
      <c r="J419" t="s">
        <v>1764</v>
      </c>
    </row>
    <row r="420" spans="1:10" x14ac:dyDescent="0.2">
      <c r="A420" s="5">
        <v>43987</v>
      </c>
      <c r="B420" s="9" t="s">
        <v>8</v>
      </c>
      <c r="C420" s="1" t="s">
        <v>5</v>
      </c>
      <c r="D420" s="3" t="s">
        <v>1207</v>
      </c>
      <c r="E420" s="8" t="s">
        <v>1210</v>
      </c>
      <c r="F420" s="4" t="s">
        <v>1208</v>
      </c>
      <c r="G420" s="7" t="s">
        <v>1209</v>
      </c>
      <c r="H420" s="2">
        <v>43993</v>
      </c>
      <c r="I420" s="6" t="s">
        <v>11</v>
      </c>
      <c r="J420" t="s">
        <v>1765</v>
      </c>
    </row>
    <row r="421" spans="1:10" x14ac:dyDescent="0.2">
      <c r="A421" s="5">
        <v>43987</v>
      </c>
      <c r="B421" s="9" t="s">
        <v>8</v>
      </c>
      <c r="C421" s="1" t="s">
        <v>13</v>
      </c>
      <c r="D421" s="3" t="s">
        <v>1211</v>
      </c>
      <c r="E421" s="8" t="s">
        <v>1212</v>
      </c>
      <c r="F421" s="4" t="s">
        <v>468</v>
      </c>
      <c r="G421" s="7" t="s">
        <v>51</v>
      </c>
      <c r="H421" s="2">
        <v>44028</v>
      </c>
      <c r="I421" s="6" t="s">
        <v>11</v>
      </c>
      <c r="J421" t="s">
        <v>1761</v>
      </c>
    </row>
    <row r="422" spans="1:10" x14ac:dyDescent="0.2">
      <c r="A422" s="5">
        <v>43989</v>
      </c>
      <c r="B422" s="9" t="s">
        <v>8</v>
      </c>
      <c r="C422" s="1" t="s">
        <v>16</v>
      </c>
      <c r="D422" s="3" t="s">
        <v>1213</v>
      </c>
      <c r="E422" s="8" t="s">
        <v>1214</v>
      </c>
      <c r="F422" s="4" t="s">
        <v>230</v>
      </c>
      <c r="G422" s="7" t="s">
        <v>9</v>
      </c>
      <c r="H422" s="2">
        <v>43999</v>
      </c>
      <c r="I422" s="6" t="s">
        <v>11</v>
      </c>
      <c r="J422" t="s">
        <v>1760</v>
      </c>
    </row>
    <row r="423" spans="1:10" x14ac:dyDescent="0.2">
      <c r="A423" s="5">
        <v>43989</v>
      </c>
      <c r="B423" s="9" t="s">
        <v>8</v>
      </c>
      <c r="C423" s="1" t="s">
        <v>5</v>
      </c>
      <c r="D423" s="3" t="s">
        <v>1215</v>
      </c>
      <c r="E423" s="8" t="s">
        <v>447</v>
      </c>
      <c r="F423" s="4" t="s">
        <v>444</v>
      </c>
      <c r="G423" s="7" t="s">
        <v>90</v>
      </c>
      <c r="H423" s="2">
        <v>43999</v>
      </c>
      <c r="I423" s="6" t="s">
        <v>11</v>
      </c>
      <c r="J423" t="s">
        <v>1763</v>
      </c>
    </row>
    <row r="424" spans="1:10" x14ac:dyDescent="0.2">
      <c r="A424" s="5">
        <v>43990</v>
      </c>
      <c r="B424" s="9" t="s">
        <v>29</v>
      </c>
      <c r="C424" s="1" t="s">
        <v>16</v>
      </c>
      <c r="D424" s="3" t="s">
        <v>1216</v>
      </c>
      <c r="E424" s="8" t="s">
        <v>1218</v>
      </c>
      <c r="F424" s="4" t="s">
        <v>1217</v>
      </c>
      <c r="G424" s="7" t="s">
        <v>976</v>
      </c>
      <c r="H424" s="2">
        <v>44053</v>
      </c>
      <c r="I424" s="6" t="s">
        <v>22</v>
      </c>
      <c r="J424" t="s">
        <v>1766</v>
      </c>
    </row>
    <row r="425" spans="1:10" x14ac:dyDescent="0.2">
      <c r="A425" s="5">
        <v>43990</v>
      </c>
      <c r="B425" s="9" t="s">
        <v>8</v>
      </c>
      <c r="C425" s="1" t="s">
        <v>16</v>
      </c>
      <c r="D425" s="3" t="s">
        <v>1219</v>
      </c>
      <c r="E425" s="8" t="s">
        <v>1221</v>
      </c>
      <c r="F425" s="4" t="s">
        <v>1220</v>
      </c>
      <c r="G425" s="7" t="s">
        <v>68</v>
      </c>
      <c r="H425" s="2">
        <v>44062</v>
      </c>
      <c r="J425" t="s">
        <v>1764</v>
      </c>
    </row>
    <row r="426" spans="1:10" x14ac:dyDescent="0.2">
      <c r="A426" s="5">
        <v>43989</v>
      </c>
      <c r="B426" s="9" t="s">
        <v>8</v>
      </c>
      <c r="C426" s="1" t="s">
        <v>5</v>
      </c>
      <c r="D426" s="3" t="s">
        <v>1222</v>
      </c>
      <c r="E426" s="8" t="s">
        <v>1224</v>
      </c>
      <c r="F426" s="4" t="s">
        <v>1223</v>
      </c>
      <c r="G426" s="7" t="s">
        <v>361</v>
      </c>
      <c r="H426" s="2">
        <v>44005</v>
      </c>
      <c r="I426" s="6" t="s">
        <v>11</v>
      </c>
      <c r="J426" t="s">
        <v>1766</v>
      </c>
    </row>
    <row r="427" spans="1:10" x14ac:dyDescent="0.2">
      <c r="A427" s="5">
        <v>43990</v>
      </c>
      <c r="B427" s="9" t="s">
        <v>29</v>
      </c>
      <c r="C427" s="1" t="s">
        <v>14</v>
      </c>
      <c r="D427" s="3" t="s">
        <v>1225</v>
      </c>
      <c r="E427" s="8" t="s">
        <v>1227</v>
      </c>
      <c r="F427" s="4" t="s">
        <v>1226</v>
      </c>
      <c r="G427" s="7" t="s">
        <v>313</v>
      </c>
      <c r="H427" s="2">
        <v>44013</v>
      </c>
      <c r="I427" s="6" t="s">
        <v>7</v>
      </c>
      <c r="J427" t="s">
        <v>1764</v>
      </c>
    </row>
    <row r="428" spans="1:10" x14ac:dyDescent="0.2">
      <c r="A428" s="5">
        <v>43990</v>
      </c>
      <c r="B428" s="9" t="s">
        <v>8</v>
      </c>
      <c r="C428" s="1" t="s">
        <v>5</v>
      </c>
      <c r="D428" s="3" t="s">
        <v>1228</v>
      </c>
      <c r="E428" s="8" t="s">
        <v>260</v>
      </c>
      <c r="F428" s="4" t="s">
        <v>259</v>
      </c>
      <c r="G428" s="7" t="s">
        <v>153</v>
      </c>
      <c r="H428" s="2">
        <v>44018</v>
      </c>
      <c r="I428" s="6" t="s">
        <v>11</v>
      </c>
      <c r="J428" t="s">
        <v>1764</v>
      </c>
    </row>
    <row r="429" spans="1:10" x14ac:dyDescent="0.2">
      <c r="A429" s="5">
        <v>43990</v>
      </c>
      <c r="B429" s="9" t="s">
        <v>8</v>
      </c>
      <c r="C429" s="1" t="s">
        <v>13</v>
      </c>
      <c r="D429" s="3" t="s">
        <v>1229</v>
      </c>
      <c r="E429" s="8" t="s">
        <v>1231</v>
      </c>
      <c r="F429" s="4" t="s">
        <v>1230</v>
      </c>
      <c r="G429" s="7" t="s">
        <v>563</v>
      </c>
      <c r="H429" s="2">
        <v>44013</v>
      </c>
      <c r="I429" s="6" t="s">
        <v>11</v>
      </c>
      <c r="J429" t="s">
        <v>1764</v>
      </c>
    </row>
    <row r="430" spans="1:10" x14ac:dyDescent="0.2">
      <c r="A430" s="5">
        <v>43990</v>
      </c>
      <c r="B430" s="9" t="s">
        <v>8</v>
      </c>
      <c r="C430" s="1" t="s">
        <v>14</v>
      </c>
      <c r="D430" s="3" t="s">
        <v>1232</v>
      </c>
      <c r="E430" s="8" t="s">
        <v>1234</v>
      </c>
      <c r="F430" s="4" t="s">
        <v>1233</v>
      </c>
      <c r="G430" s="7" t="s">
        <v>125</v>
      </c>
      <c r="H430" s="2">
        <v>44005</v>
      </c>
      <c r="I430" s="6" t="s">
        <v>35</v>
      </c>
      <c r="J430" t="s">
        <v>1763</v>
      </c>
    </row>
    <row r="431" spans="1:10" x14ac:dyDescent="0.2">
      <c r="A431" s="5">
        <v>43991</v>
      </c>
      <c r="B431" s="9" t="s">
        <v>29</v>
      </c>
      <c r="C431" s="1" t="s">
        <v>16</v>
      </c>
      <c r="D431" s="3" t="s">
        <v>1235</v>
      </c>
      <c r="E431" s="8" t="s">
        <v>1237</v>
      </c>
      <c r="F431" s="4" t="s">
        <v>1236</v>
      </c>
      <c r="G431" s="7" t="s">
        <v>125</v>
      </c>
      <c r="H431" s="2">
        <v>44007</v>
      </c>
      <c r="I431" s="6" t="s">
        <v>7</v>
      </c>
      <c r="J431" t="s">
        <v>1763</v>
      </c>
    </row>
    <row r="432" spans="1:10" x14ac:dyDescent="0.2">
      <c r="A432" s="5">
        <v>43991</v>
      </c>
      <c r="B432" s="9" t="s">
        <v>8</v>
      </c>
      <c r="C432" s="1" t="s">
        <v>5</v>
      </c>
      <c r="D432" s="3" t="s">
        <v>1238</v>
      </c>
      <c r="E432" s="8" t="s">
        <v>531</v>
      </c>
      <c r="F432" s="4" t="s">
        <v>530</v>
      </c>
      <c r="G432" s="7" t="s">
        <v>15</v>
      </c>
      <c r="H432" s="2">
        <v>44005</v>
      </c>
      <c r="I432" s="6" t="s">
        <v>11</v>
      </c>
      <c r="J432" t="s">
        <v>1761</v>
      </c>
    </row>
    <row r="433" spans="1:10" x14ac:dyDescent="0.2">
      <c r="A433" s="5">
        <v>43991</v>
      </c>
      <c r="B433" s="9" t="s">
        <v>8</v>
      </c>
      <c r="C433" s="1" t="s">
        <v>16</v>
      </c>
      <c r="D433" s="3" t="s">
        <v>1239</v>
      </c>
      <c r="E433" s="8" t="s">
        <v>1241</v>
      </c>
      <c r="F433" s="4" t="s">
        <v>1240</v>
      </c>
      <c r="G433" s="7" t="s">
        <v>68</v>
      </c>
      <c r="H433" s="2">
        <v>44007</v>
      </c>
      <c r="I433" s="6" t="s">
        <v>7</v>
      </c>
      <c r="J433" t="s">
        <v>1764</v>
      </c>
    </row>
    <row r="434" spans="1:10" x14ac:dyDescent="0.2">
      <c r="A434" s="5">
        <v>43991</v>
      </c>
      <c r="B434" s="9" t="s">
        <v>8</v>
      </c>
      <c r="C434" s="1" t="s">
        <v>5</v>
      </c>
      <c r="D434" s="3" t="s">
        <v>1242</v>
      </c>
      <c r="E434" s="8" t="s">
        <v>250</v>
      </c>
      <c r="F434" s="4" t="s">
        <v>249</v>
      </c>
      <c r="G434" s="7" t="s">
        <v>125</v>
      </c>
      <c r="H434" s="2">
        <v>44007</v>
      </c>
      <c r="I434" s="6" t="s">
        <v>11</v>
      </c>
      <c r="J434" t="s">
        <v>1763</v>
      </c>
    </row>
    <row r="435" spans="1:10" x14ac:dyDescent="0.2">
      <c r="A435" s="5">
        <v>43992</v>
      </c>
      <c r="B435" s="9" t="s">
        <v>8</v>
      </c>
      <c r="C435" s="1" t="s">
        <v>16</v>
      </c>
      <c r="D435" s="3" t="s">
        <v>1243</v>
      </c>
      <c r="E435" s="8" t="s">
        <v>1245</v>
      </c>
      <c r="F435" s="4" t="s">
        <v>1244</v>
      </c>
      <c r="G435" s="7" t="s">
        <v>125</v>
      </c>
      <c r="H435" s="2">
        <v>44006</v>
      </c>
      <c r="I435" s="6" t="s">
        <v>7</v>
      </c>
      <c r="J435" t="s">
        <v>1763</v>
      </c>
    </row>
    <row r="436" spans="1:10" x14ac:dyDescent="0.2">
      <c r="A436" s="5">
        <v>43992</v>
      </c>
      <c r="B436" s="9" t="s">
        <v>29</v>
      </c>
      <c r="C436" s="1" t="s">
        <v>13</v>
      </c>
      <c r="D436" s="3" t="s">
        <v>1246</v>
      </c>
      <c r="E436" s="8" t="s">
        <v>1247</v>
      </c>
      <c r="F436" s="4" t="s">
        <v>334</v>
      </c>
      <c r="G436" s="7" t="s">
        <v>9</v>
      </c>
      <c r="H436" s="2">
        <v>44061</v>
      </c>
      <c r="I436" s="6" t="s">
        <v>22</v>
      </c>
      <c r="J436" t="s">
        <v>1760</v>
      </c>
    </row>
    <row r="437" spans="1:10" x14ac:dyDescent="0.2">
      <c r="A437" s="5">
        <v>43992</v>
      </c>
      <c r="B437" s="9" t="s">
        <v>8</v>
      </c>
      <c r="C437" s="1" t="s">
        <v>13</v>
      </c>
      <c r="D437" s="3" t="s">
        <v>1248</v>
      </c>
      <c r="E437" s="8" t="s">
        <v>1249</v>
      </c>
      <c r="F437" s="4" t="s">
        <v>917</v>
      </c>
      <c r="G437" s="7" t="s">
        <v>361</v>
      </c>
      <c r="H437" s="2">
        <v>44012</v>
      </c>
      <c r="I437" s="6" t="s">
        <v>11</v>
      </c>
      <c r="J437" t="s">
        <v>1766</v>
      </c>
    </row>
    <row r="438" spans="1:10" x14ac:dyDescent="0.2">
      <c r="A438" s="5">
        <v>43992</v>
      </c>
      <c r="B438" s="9" t="s">
        <v>29</v>
      </c>
      <c r="C438" s="1" t="s">
        <v>16</v>
      </c>
      <c r="D438" s="3" t="s">
        <v>1250</v>
      </c>
      <c r="E438" s="8" t="s">
        <v>1252</v>
      </c>
      <c r="F438" s="4" t="s">
        <v>1251</v>
      </c>
      <c r="G438" s="7" t="s">
        <v>51</v>
      </c>
      <c r="H438" s="2">
        <v>44053</v>
      </c>
      <c r="J438" t="s">
        <v>1761</v>
      </c>
    </row>
    <row r="439" spans="1:10" x14ac:dyDescent="0.2">
      <c r="A439" s="5">
        <v>43992</v>
      </c>
      <c r="B439" s="9" t="s">
        <v>29</v>
      </c>
      <c r="C439" s="1" t="s">
        <v>14</v>
      </c>
      <c r="D439" s="3" t="s">
        <v>1253</v>
      </c>
      <c r="E439" s="8" t="s">
        <v>1256</v>
      </c>
      <c r="F439" s="4" t="s">
        <v>1254</v>
      </c>
      <c r="G439" s="7" t="s">
        <v>1255</v>
      </c>
      <c r="H439" s="2">
        <v>44078</v>
      </c>
      <c r="I439" s="6" t="s">
        <v>11</v>
      </c>
      <c r="J439" t="s">
        <v>1764</v>
      </c>
    </row>
    <row r="440" spans="1:10" x14ac:dyDescent="0.2">
      <c r="A440" s="5">
        <v>43992</v>
      </c>
      <c r="B440" s="9" t="s">
        <v>8</v>
      </c>
      <c r="C440" s="1" t="s">
        <v>16</v>
      </c>
      <c r="D440" s="3" t="s">
        <v>1257</v>
      </c>
      <c r="E440" s="8" t="s">
        <v>1259</v>
      </c>
      <c r="F440" s="4" t="s">
        <v>1258</v>
      </c>
      <c r="G440" s="7" t="s">
        <v>125</v>
      </c>
      <c r="J440" t="s">
        <v>1763</v>
      </c>
    </row>
    <row r="441" spans="1:10" x14ac:dyDescent="0.2">
      <c r="A441" s="5">
        <v>43992</v>
      </c>
      <c r="B441" s="9" t="s">
        <v>29</v>
      </c>
      <c r="C441" s="1" t="s">
        <v>16</v>
      </c>
      <c r="D441" s="3" t="s">
        <v>1260</v>
      </c>
      <c r="E441" s="8" t="s">
        <v>1263</v>
      </c>
      <c r="F441" s="4" t="s">
        <v>1261</v>
      </c>
      <c r="G441" s="7" t="s">
        <v>1262</v>
      </c>
      <c r="J441" t="s">
        <v>1761</v>
      </c>
    </row>
    <row r="442" spans="1:10" x14ac:dyDescent="0.2">
      <c r="A442" s="5">
        <v>43992</v>
      </c>
      <c r="B442" s="9" t="s">
        <v>8</v>
      </c>
      <c r="C442" s="1" t="s">
        <v>5</v>
      </c>
      <c r="D442" s="3" t="s">
        <v>1264</v>
      </c>
      <c r="E442" s="8" t="s">
        <v>1266</v>
      </c>
      <c r="F442" s="4" t="s">
        <v>1265</v>
      </c>
      <c r="G442" s="7" t="s">
        <v>15</v>
      </c>
      <c r="H442" s="2">
        <v>44012</v>
      </c>
      <c r="I442" s="6" t="s">
        <v>11</v>
      </c>
      <c r="J442" t="s">
        <v>1761</v>
      </c>
    </row>
    <row r="443" spans="1:10" x14ac:dyDescent="0.2">
      <c r="A443" s="5">
        <v>43993</v>
      </c>
      <c r="B443" s="9" t="s">
        <v>8</v>
      </c>
      <c r="C443" s="1" t="s">
        <v>13</v>
      </c>
      <c r="D443" s="3" t="s">
        <v>1267</v>
      </c>
      <c r="E443" s="8" t="s">
        <v>1269</v>
      </c>
      <c r="F443" s="4" t="s">
        <v>1268</v>
      </c>
      <c r="G443" s="7" t="s">
        <v>68</v>
      </c>
      <c r="H443" s="2">
        <v>44075</v>
      </c>
      <c r="I443" s="6" t="s">
        <v>11</v>
      </c>
      <c r="J443" t="s">
        <v>1764</v>
      </c>
    </row>
    <row r="444" spans="1:10" x14ac:dyDescent="0.2">
      <c r="A444" s="5">
        <v>43993</v>
      </c>
      <c r="B444" s="9" t="s">
        <v>29</v>
      </c>
      <c r="C444" s="1" t="s">
        <v>13</v>
      </c>
      <c r="D444" s="3" t="s">
        <v>1270</v>
      </c>
      <c r="E444" s="8" t="s">
        <v>1272</v>
      </c>
      <c r="F444" s="4" t="s">
        <v>1271</v>
      </c>
      <c r="G444" s="7" t="s">
        <v>51</v>
      </c>
      <c r="J444" t="s">
        <v>1761</v>
      </c>
    </row>
    <row r="445" spans="1:10" x14ac:dyDescent="0.2">
      <c r="A445" s="5">
        <v>43993</v>
      </c>
      <c r="B445" s="9" t="s">
        <v>8</v>
      </c>
      <c r="C445" s="1" t="s">
        <v>13</v>
      </c>
      <c r="D445" s="3" t="s">
        <v>1273</v>
      </c>
      <c r="E445" s="8" t="s">
        <v>1274</v>
      </c>
      <c r="F445" s="4" t="s">
        <v>668</v>
      </c>
      <c r="G445" s="7" t="s">
        <v>125</v>
      </c>
      <c r="J445" t="s">
        <v>1763</v>
      </c>
    </row>
    <row r="446" spans="1:10" x14ac:dyDescent="0.2">
      <c r="A446" s="5">
        <v>43993</v>
      </c>
      <c r="B446" s="9" t="s">
        <v>8</v>
      </c>
      <c r="C446" s="1" t="s">
        <v>16</v>
      </c>
      <c r="D446" s="3" t="s">
        <v>1275</v>
      </c>
      <c r="E446" s="8" t="s">
        <v>1276</v>
      </c>
      <c r="F446" s="4" t="s">
        <v>1116</v>
      </c>
      <c r="G446" s="7" t="s">
        <v>15</v>
      </c>
      <c r="J446" t="s">
        <v>1761</v>
      </c>
    </row>
    <row r="447" spans="1:10" x14ac:dyDescent="0.2">
      <c r="A447" s="5">
        <v>43993</v>
      </c>
      <c r="B447" s="9" t="s">
        <v>29</v>
      </c>
      <c r="C447" s="1" t="s">
        <v>13</v>
      </c>
      <c r="D447" s="3" t="s">
        <v>1277</v>
      </c>
      <c r="E447" s="8" t="s">
        <v>1279</v>
      </c>
      <c r="F447" s="4" t="s">
        <v>1278</v>
      </c>
      <c r="G447" s="7" t="s">
        <v>125</v>
      </c>
      <c r="H447" s="2">
        <v>44061</v>
      </c>
      <c r="I447" s="6" t="s">
        <v>22</v>
      </c>
      <c r="J447" t="s">
        <v>1763</v>
      </c>
    </row>
    <row r="448" spans="1:10" x14ac:dyDescent="0.2">
      <c r="A448" s="5">
        <v>43994</v>
      </c>
      <c r="B448" s="9" t="s">
        <v>8</v>
      </c>
      <c r="C448" s="1" t="s">
        <v>5</v>
      </c>
      <c r="D448" s="3" t="s">
        <v>1280</v>
      </c>
      <c r="E448" s="8" t="s">
        <v>1281</v>
      </c>
      <c r="F448" s="4" t="s">
        <v>223</v>
      </c>
      <c r="G448" s="7" t="s">
        <v>9</v>
      </c>
      <c r="I448" s="6" t="s">
        <v>390</v>
      </c>
      <c r="J448" t="s">
        <v>1760</v>
      </c>
    </row>
    <row r="449" spans="1:10" x14ac:dyDescent="0.2">
      <c r="A449" s="5">
        <v>43994</v>
      </c>
      <c r="B449" s="9" t="s">
        <v>8</v>
      </c>
      <c r="C449" s="1" t="s">
        <v>16</v>
      </c>
      <c r="D449" s="3" t="s">
        <v>1282</v>
      </c>
      <c r="E449" s="8" t="s">
        <v>1284</v>
      </c>
      <c r="F449" s="4" t="s">
        <v>1283</v>
      </c>
      <c r="G449" s="7" t="s">
        <v>243</v>
      </c>
      <c r="H449" s="2">
        <v>44011</v>
      </c>
      <c r="I449" s="6" t="s">
        <v>11</v>
      </c>
      <c r="J449" t="s">
        <v>1761</v>
      </c>
    </row>
    <row r="450" spans="1:10" x14ac:dyDescent="0.2">
      <c r="A450" s="5">
        <v>43997</v>
      </c>
      <c r="B450" s="9" t="s">
        <v>29</v>
      </c>
      <c r="C450" s="1" t="s">
        <v>16</v>
      </c>
      <c r="D450" s="3" t="s">
        <v>1285</v>
      </c>
      <c r="E450" s="8" t="s">
        <v>1288</v>
      </c>
      <c r="F450" s="4" t="s">
        <v>1286</v>
      </c>
      <c r="G450" s="7" t="s">
        <v>1287</v>
      </c>
      <c r="J450" t="s">
        <v>1761</v>
      </c>
    </row>
    <row r="451" spans="1:10" x14ac:dyDescent="0.2">
      <c r="A451" s="5">
        <v>43997</v>
      </c>
      <c r="B451" s="9" t="s">
        <v>8</v>
      </c>
      <c r="C451" s="1" t="s">
        <v>5</v>
      </c>
      <c r="D451" s="3" t="s">
        <v>1289</v>
      </c>
      <c r="E451" s="8" t="s">
        <v>528</v>
      </c>
      <c r="F451" s="4" t="s">
        <v>527</v>
      </c>
      <c r="G451" s="7" t="s">
        <v>205</v>
      </c>
      <c r="H451" s="2">
        <v>44025</v>
      </c>
      <c r="J451" t="s">
        <v>1761</v>
      </c>
    </row>
    <row r="452" spans="1:10" x14ac:dyDescent="0.2">
      <c r="A452" s="5">
        <v>43997</v>
      </c>
      <c r="B452" s="9" t="s">
        <v>29</v>
      </c>
      <c r="C452" s="1" t="s">
        <v>16</v>
      </c>
      <c r="D452" s="3" t="s">
        <v>1290</v>
      </c>
      <c r="E452" s="8" t="s">
        <v>1292</v>
      </c>
      <c r="F452" s="4" t="s">
        <v>1291</v>
      </c>
      <c r="G452" s="7" t="s">
        <v>27</v>
      </c>
      <c r="H452" s="2">
        <v>44070</v>
      </c>
      <c r="I452" s="6" t="s">
        <v>520</v>
      </c>
      <c r="J452" t="s">
        <v>1760</v>
      </c>
    </row>
    <row r="453" spans="1:10" x14ac:dyDescent="0.2">
      <c r="A453" s="5">
        <v>43997</v>
      </c>
      <c r="B453" s="9" t="s">
        <v>8</v>
      </c>
      <c r="C453" s="1" t="s">
        <v>5</v>
      </c>
      <c r="D453" s="3" t="s">
        <v>1293</v>
      </c>
      <c r="E453" s="8" t="s">
        <v>1295</v>
      </c>
      <c r="F453" s="4" t="s">
        <v>1294</v>
      </c>
      <c r="G453" s="7" t="s">
        <v>68</v>
      </c>
      <c r="J453" t="s">
        <v>1764</v>
      </c>
    </row>
    <row r="454" spans="1:10" x14ac:dyDescent="0.2">
      <c r="A454" s="5">
        <v>43997</v>
      </c>
      <c r="B454" s="9" t="s">
        <v>29</v>
      </c>
      <c r="C454" s="1" t="s">
        <v>5</v>
      </c>
      <c r="D454" s="3" t="s">
        <v>1296</v>
      </c>
      <c r="E454" s="8" t="s">
        <v>1074</v>
      </c>
      <c r="F454" s="4" t="s">
        <v>716</v>
      </c>
      <c r="G454" s="7" t="s">
        <v>717</v>
      </c>
      <c r="H454" s="2">
        <v>44006</v>
      </c>
      <c r="I454" s="6" t="s">
        <v>11</v>
      </c>
      <c r="J454" t="s">
        <v>1763</v>
      </c>
    </row>
    <row r="455" spans="1:10" x14ac:dyDescent="0.2">
      <c r="A455" s="5">
        <v>43997</v>
      </c>
      <c r="B455" s="9" t="s">
        <v>8</v>
      </c>
      <c r="C455" s="1" t="s">
        <v>5</v>
      </c>
      <c r="D455" s="3" t="s">
        <v>1297</v>
      </c>
      <c r="E455" s="8" t="s">
        <v>1299</v>
      </c>
      <c r="F455" s="4" t="s">
        <v>1298</v>
      </c>
      <c r="G455" s="7" t="s">
        <v>125</v>
      </c>
      <c r="H455" s="2">
        <v>44028</v>
      </c>
      <c r="I455" s="6" t="s">
        <v>11</v>
      </c>
      <c r="J455" t="s">
        <v>1763</v>
      </c>
    </row>
    <row r="456" spans="1:10" x14ac:dyDescent="0.2">
      <c r="A456" s="5">
        <v>43997</v>
      </c>
      <c r="B456" s="9" t="s">
        <v>8</v>
      </c>
      <c r="C456" s="1" t="s">
        <v>16</v>
      </c>
      <c r="D456" s="3" t="s">
        <v>1300</v>
      </c>
      <c r="E456" s="8" t="s">
        <v>1301</v>
      </c>
      <c r="F456" s="4" t="s">
        <v>647</v>
      </c>
      <c r="G456" s="7" t="s">
        <v>393</v>
      </c>
      <c r="J456" t="s">
        <v>1764</v>
      </c>
    </row>
    <row r="457" spans="1:10" x14ac:dyDescent="0.2">
      <c r="A457" s="5">
        <v>43997</v>
      </c>
      <c r="B457" s="9" t="s">
        <v>29</v>
      </c>
      <c r="C457" s="1" t="s">
        <v>13</v>
      </c>
      <c r="D457" s="3" t="s">
        <v>1302</v>
      </c>
      <c r="E457" s="8" t="s">
        <v>1305</v>
      </c>
      <c r="F457" s="4" t="s">
        <v>1303</v>
      </c>
      <c r="G457" s="7" t="s">
        <v>1304</v>
      </c>
      <c r="J457" t="s">
        <v>1760</v>
      </c>
    </row>
    <row r="458" spans="1:10" x14ac:dyDescent="0.2">
      <c r="A458" s="5">
        <v>43997</v>
      </c>
      <c r="B458" s="9" t="s">
        <v>8</v>
      </c>
      <c r="C458" s="1" t="s">
        <v>5</v>
      </c>
      <c r="D458" s="3" t="s">
        <v>1306</v>
      </c>
      <c r="E458" s="8" t="s">
        <v>358</v>
      </c>
      <c r="F458" s="4" t="s">
        <v>357</v>
      </c>
      <c r="G458" s="7" t="s">
        <v>153</v>
      </c>
      <c r="H458" s="2">
        <v>44018</v>
      </c>
      <c r="I458" s="6" t="s">
        <v>7</v>
      </c>
      <c r="J458" t="s">
        <v>1764</v>
      </c>
    </row>
    <row r="459" spans="1:10" x14ac:dyDescent="0.2">
      <c r="A459" s="5">
        <v>43998</v>
      </c>
      <c r="B459" s="9" t="s">
        <v>8</v>
      </c>
      <c r="C459" s="1" t="s">
        <v>13</v>
      </c>
      <c r="D459" s="3" t="s">
        <v>1307</v>
      </c>
      <c r="E459" s="8" t="s">
        <v>1309</v>
      </c>
      <c r="F459" s="4" t="s">
        <v>1308</v>
      </c>
      <c r="G459" s="7" t="s">
        <v>125</v>
      </c>
      <c r="J459" t="s">
        <v>1763</v>
      </c>
    </row>
    <row r="460" spans="1:10" x14ac:dyDescent="0.2">
      <c r="A460" s="5">
        <v>43998</v>
      </c>
      <c r="B460" s="9" t="s">
        <v>8</v>
      </c>
      <c r="C460" s="1" t="s">
        <v>16</v>
      </c>
      <c r="D460" s="3" t="s">
        <v>1310</v>
      </c>
      <c r="E460" s="8" t="s">
        <v>1312</v>
      </c>
      <c r="F460" s="4" t="s">
        <v>1311</v>
      </c>
      <c r="G460" s="7" t="s">
        <v>15</v>
      </c>
      <c r="H460" s="2">
        <v>44026</v>
      </c>
      <c r="I460" s="6" t="s">
        <v>11</v>
      </c>
      <c r="J460" t="s">
        <v>1761</v>
      </c>
    </row>
    <row r="461" spans="1:10" x14ac:dyDescent="0.2">
      <c r="A461" s="5">
        <v>43998</v>
      </c>
      <c r="B461" s="9" t="s">
        <v>8</v>
      </c>
      <c r="C461" s="1" t="s">
        <v>13</v>
      </c>
      <c r="D461" s="3" t="s">
        <v>1313</v>
      </c>
      <c r="E461" s="8" t="s">
        <v>1315</v>
      </c>
      <c r="F461" s="4" t="s">
        <v>1314</v>
      </c>
      <c r="G461" s="7" t="s">
        <v>41</v>
      </c>
      <c r="J461" t="s">
        <v>1762</v>
      </c>
    </row>
    <row r="462" spans="1:10" x14ac:dyDescent="0.2">
      <c r="A462" s="5">
        <v>43998</v>
      </c>
      <c r="B462" s="9" t="s">
        <v>8</v>
      </c>
      <c r="C462" s="1" t="s">
        <v>13</v>
      </c>
      <c r="D462" s="3" t="s">
        <v>1316</v>
      </c>
      <c r="E462" s="8" t="s">
        <v>1317</v>
      </c>
      <c r="F462" s="4" t="s">
        <v>262</v>
      </c>
      <c r="G462" s="7" t="s">
        <v>153</v>
      </c>
      <c r="H462" s="2">
        <v>44048</v>
      </c>
      <c r="I462" s="6" t="s">
        <v>11</v>
      </c>
      <c r="J462" t="s">
        <v>1764</v>
      </c>
    </row>
    <row r="463" spans="1:10" x14ac:dyDescent="0.2">
      <c r="A463" s="5">
        <v>43998</v>
      </c>
      <c r="B463" s="9" t="s">
        <v>8</v>
      </c>
      <c r="C463" s="1" t="s">
        <v>16</v>
      </c>
      <c r="D463" s="3" t="s">
        <v>1318</v>
      </c>
      <c r="E463" s="8" t="s">
        <v>1319</v>
      </c>
      <c r="F463" s="4" t="s">
        <v>262</v>
      </c>
      <c r="G463" s="7" t="s">
        <v>153</v>
      </c>
      <c r="H463" s="2">
        <v>44039</v>
      </c>
      <c r="I463" s="6" t="s">
        <v>7</v>
      </c>
      <c r="J463" t="s">
        <v>1764</v>
      </c>
    </row>
    <row r="464" spans="1:10" x14ac:dyDescent="0.2">
      <c r="A464" s="5">
        <v>43998</v>
      </c>
      <c r="B464" s="9" t="s">
        <v>8</v>
      </c>
      <c r="C464" s="1" t="s">
        <v>16</v>
      </c>
      <c r="D464" s="3" t="s">
        <v>1320</v>
      </c>
      <c r="E464" s="8" t="s">
        <v>1322</v>
      </c>
      <c r="F464" s="4" t="s">
        <v>1321</v>
      </c>
      <c r="G464" s="7" t="s">
        <v>563</v>
      </c>
      <c r="H464" s="2">
        <v>44053</v>
      </c>
      <c r="I464" s="6" t="s">
        <v>390</v>
      </c>
      <c r="J464" t="s">
        <v>1764</v>
      </c>
    </row>
    <row r="465" spans="1:10" x14ac:dyDescent="0.2">
      <c r="A465" s="5">
        <v>43999</v>
      </c>
      <c r="B465" s="9" t="s">
        <v>8</v>
      </c>
      <c r="C465" s="1" t="s">
        <v>5</v>
      </c>
      <c r="D465" s="3" t="s">
        <v>1323</v>
      </c>
      <c r="E465" s="8" t="s">
        <v>1325</v>
      </c>
      <c r="F465" s="4" t="s">
        <v>1324</v>
      </c>
      <c r="G465" s="7" t="s">
        <v>51</v>
      </c>
      <c r="H465" s="2">
        <v>44027</v>
      </c>
      <c r="I465" s="6" t="s">
        <v>11</v>
      </c>
      <c r="J465" t="s">
        <v>1761</v>
      </c>
    </row>
    <row r="466" spans="1:10" x14ac:dyDescent="0.2">
      <c r="A466" s="5">
        <v>43999</v>
      </c>
      <c r="B466" s="9" t="s">
        <v>8</v>
      </c>
      <c r="C466" s="1" t="s">
        <v>5</v>
      </c>
      <c r="D466" s="3" t="s">
        <v>1326</v>
      </c>
      <c r="E466" s="8" t="s">
        <v>624</v>
      </c>
      <c r="F466" s="4" t="s">
        <v>623</v>
      </c>
      <c r="G466" s="7" t="s">
        <v>15</v>
      </c>
      <c r="H466" s="2">
        <v>44027</v>
      </c>
      <c r="I466" s="6" t="s">
        <v>11</v>
      </c>
      <c r="J466" t="s">
        <v>1761</v>
      </c>
    </row>
    <row r="467" spans="1:10" x14ac:dyDescent="0.2">
      <c r="A467" s="5">
        <v>43999</v>
      </c>
      <c r="B467" s="9" t="s">
        <v>8</v>
      </c>
      <c r="C467" s="1" t="s">
        <v>16</v>
      </c>
      <c r="D467" s="3" t="s">
        <v>1327</v>
      </c>
      <c r="E467" s="8" t="s">
        <v>1329</v>
      </c>
      <c r="F467" s="4" t="s">
        <v>1328</v>
      </c>
      <c r="G467" s="7" t="s">
        <v>15</v>
      </c>
      <c r="H467" s="2">
        <v>44074</v>
      </c>
      <c r="I467" s="6" t="s">
        <v>22</v>
      </c>
      <c r="J467" t="s">
        <v>1761</v>
      </c>
    </row>
    <row r="468" spans="1:10" x14ac:dyDescent="0.2">
      <c r="A468" s="5">
        <v>43999</v>
      </c>
      <c r="B468" s="9" t="s">
        <v>8</v>
      </c>
      <c r="C468" s="1" t="s">
        <v>5</v>
      </c>
      <c r="D468" s="3" t="s">
        <v>1330</v>
      </c>
      <c r="E468" s="8" t="s">
        <v>260</v>
      </c>
      <c r="F468" s="4" t="s">
        <v>259</v>
      </c>
      <c r="G468" s="7" t="s">
        <v>153</v>
      </c>
      <c r="H468" s="2">
        <v>44046</v>
      </c>
      <c r="J468" t="s">
        <v>1764</v>
      </c>
    </row>
    <row r="469" spans="1:10" x14ac:dyDescent="0.2">
      <c r="A469" s="5">
        <v>43999</v>
      </c>
      <c r="B469" s="9" t="s">
        <v>29</v>
      </c>
      <c r="C469" s="1" t="s">
        <v>16</v>
      </c>
      <c r="D469" s="3" t="s">
        <v>1331</v>
      </c>
      <c r="E469" s="8" t="s">
        <v>1333</v>
      </c>
      <c r="F469" s="4" t="s">
        <v>1332</v>
      </c>
      <c r="G469" s="7" t="s">
        <v>90</v>
      </c>
      <c r="H469" s="2">
        <v>44070</v>
      </c>
      <c r="I469" s="6" t="s">
        <v>7</v>
      </c>
      <c r="J469" t="s">
        <v>1763</v>
      </c>
    </row>
    <row r="470" spans="1:10" x14ac:dyDescent="0.2">
      <c r="A470" s="5">
        <v>44000</v>
      </c>
      <c r="B470" s="9" t="s">
        <v>8</v>
      </c>
      <c r="C470" s="1" t="s">
        <v>5</v>
      </c>
      <c r="D470" s="3" t="s">
        <v>1334</v>
      </c>
      <c r="E470" s="8" t="s">
        <v>560</v>
      </c>
      <c r="F470" s="4" t="s">
        <v>559</v>
      </c>
      <c r="G470" s="7" t="s">
        <v>347</v>
      </c>
      <c r="H470" s="2">
        <v>44014</v>
      </c>
      <c r="I470" s="6" t="s">
        <v>11</v>
      </c>
      <c r="J470" t="s">
        <v>1761</v>
      </c>
    </row>
    <row r="471" spans="1:10" x14ac:dyDescent="0.2">
      <c r="A471" s="5">
        <v>44000</v>
      </c>
      <c r="B471" s="9" t="s">
        <v>8</v>
      </c>
      <c r="C471" s="1" t="s">
        <v>5</v>
      </c>
      <c r="D471" s="3" t="s">
        <v>1335</v>
      </c>
      <c r="E471" s="8" t="s">
        <v>534</v>
      </c>
      <c r="F471" s="4" t="s">
        <v>533</v>
      </c>
      <c r="G471" s="7" t="s">
        <v>36</v>
      </c>
      <c r="H471" s="2">
        <v>44014</v>
      </c>
      <c r="I471" s="6" t="s">
        <v>11</v>
      </c>
      <c r="J471" t="s">
        <v>1762</v>
      </c>
    </row>
    <row r="472" spans="1:10" x14ac:dyDescent="0.2">
      <c r="A472" s="5">
        <v>44000</v>
      </c>
      <c r="B472" s="9" t="s">
        <v>8</v>
      </c>
      <c r="C472" s="1" t="s">
        <v>5</v>
      </c>
      <c r="D472" s="3" t="s">
        <v>1336</v>
      </c>
      <c r="E472" s="8" t="s">
        <v>1338</v>
      </c>
      <c r="F472" s="4" t="s">
        <v>1337</v>
      </c>
      <c r="G472" s="7" t="s">
        <v>15</v>
      </c>
      <c r="H472" s="2">
        <v>44020</v>
      </c>
      <c r="J472" t="s">
        <v>1761</v>
      </c>
    </row>
    <row r="473" spans="1:10" x14ac:dyDescent="0.2">
      <c r="A473" s="5">
        <v>44000</v>
      </c>
      <c r="B473" s="9" t="s">
        <v>8</v>
      </c>
      <c r="C473" s="1" t="s">
        <v>13</v>
      </c>
      <c r="D473" s="3" t="s">
        <v>1339</v>
      </c>
      <c r="E473" s="8" t="s">
        <v>1341</v>
      </c>
      <c r="F473" s="4" t="s">
        <v>1340</v>
      </c>
      <c r="G473" s="7" t="s">
        <v>15</v>
      </c>
      <c r="H473" s="2">
        <v>44074</v>
      </c>
      <c r="I473" s="6" t="s">
        <v>11</v>
      </c>
      <c r="J473" t="s">
        <v>1761</v>
      </c>
    </row>
    <row r="474" spans="1:10" x14ac:dyDescent="0.2">
      <c r="A474" s="5">
        <v>44000</v>
      </c>
      <c r="B474" s="9" t="s">
        <v>8</v>
      </c>
      <c r="C474" s="1" t="s">
        <v>5</v>
      </c>
      <c r="D474" s="3" t="s">
        <v>1342</v>
      </c>
      <c r="E474" s="8" t="s">
        <v>1344</v>
      </c>
      <c r="F474" s="4" t="s">
        <v>1343</v>
      </c>
      <c r="G474" s="7" t="s">
        <v>393</v>
      </c>
      <c r="H474" s="2">
        <v>44043</v>
      </c>
      <c r="I474" s="6" t="s">
        <v>7</v>
      </c>
      <c r="J474" t="s">
        <v>1764</v>
      </c>
    </row>
    <row r="475" spans="1:10" x14ac:dyDescent="0.2">
      <c r="A475" s="5">
        <v>44000</v>
      </c>
      <c r="B475" s="9" t="s">
        <v>8</v>
      </c>
      <c r="C475" s="1" t="s">
        <v>16</v>
      </c>
      <c r="D475" s="3" t="s">
        <v>1345</v>
      </c>
      <c r="E475" s="8" t="s">
        <v>1347</v>
      </c>
      <c r="F475" s="4" t="s">
        <v>1346</v>
      </c>
      <c r="G475" s="7" t="s">
        <v>27</v>
      </c>
      <c r="J475" t="s">
        <v>1760</v>
      </c>
    </row>
    <row r="476" spans="1:10" x14ac:dyDescent="0.2">
      <c r="A476" s="5">
        <v>44000</v>
      </c>
      <c r="B476" s="9" t="s">
        <v>29</v>
      </c>
      <c r="C476" s="1" t="s">
        <v>13</v>
      </c>
      <c r="D476" s="3" t="s">
        <v>1348</v>
      </c>
      <c r="E476" s="8" t="s">
        <v>1350</v>
      </c>
      <c r="F476" s="4" t="s">
        <v>1349</v>
      </c>
      <c r="G476" s="7" t="s">
        <v>90</v>
      </c>
      <c r="J476" t="s">
        <v>1763</v>
      </c>
    </row>
    <row r="477" spans="1:10" x14ac:dyDescent="0.2">
      <c r="A477" s="5">
        <v>44004</v>
      </c>
      <c r="B477" s="9" t="s">
        <v>29</v>
      </c>
      <c r="C477" s="1" t="s">
        <v>5</v>
      </c>
      <c r="D477" s="3" t="s">
        <v>1351</v>
      </c>
      <c r="E477" s="8" t="s">
        <v>293</v>
      </c>
      <c r="F477" s="4" t="s">
        <v>292</v>
      </c>
      <c r="G477" s="7" t="s">
        <v>51</v>
      </c>
      <c r="H477" s="2">
        <v>44020</v>
      </c>
      <c r="I477" s="6" t="s">
        <v>11</v>
      </c>
      <c r="J477" t="s">
        <v>1761</v>
      </c>
    </row>
    <row r="478" spans="1:10" x14ac:dyDescent="0.2">
      <c r="A478" s="5">
        <v>44004</v>
      </c>
      <c r="B478" s="9" t="s">
        <v>8</v>
      </c>
      <c r="C478" s="1" t="s">
        <v>13</v>
      </c>
      <c r="D478" s="3" t="s">
        <v>1352</v>
      </c>
      <c r="E478" s="8" t="s">
        <v>1354</v>
      </c>
      <c r="F478" s="4" t="s">
        <v>1353</v>
      </c>
      <c r="G478" s="7" t="s">
        <v>125</v>
      </c>
      <c r="J478" t="s">
        <v>1763</v>
      </c>
    </row>
    <row r="479" spans="1:10" x14ac:dyDescent="0.2">
      <c r="A479" s="5">
        <v>44004</v>
      </c>
      <c r="B479" s="9" t="s">
        <v>29</v>
      </c>
      <c r="C479" s="1" t="s">
        <v>16</v>
      </c>
      <c r="D479" s="3" t="s">
        <v>1355</v>
      </c>
      <c r="E479" s="8" t="s">
        <v>1357</v>
      </c>
      <c r="F479" s="4" t="s">
        <v>1356</v>
      </c>
      <c r="G479" s="7" t="s">
        <v>68</v>
      </c>
      <c r="H479" s="2">
        <v>44070</v>
      </c>
      <c r="I479" s="6" t="s">
        <v>520</v>
      </c>
      <c r="J479" t="s">
        <v>1764</v>
      </c>
    </row>
    <row r="480" spans="1:10" x14ac:dyDescent="0.2">
      <c r="A480" s="5">
        <v>44004</v>
      </c>
      <c r="B480" s="9" t="s">
        <v>8</v>
      </c>
      <c r="C480" s="1" t="s">
        <v>16</v>
      </c>
      <c r="D480" s="3" t="s">
        <v>1358</v>
      </c>
      <c r="E480" s="8" t="s">
        <v>1360</v>
      </c>
      <c r="F480" s="4" t="s">
        <v>1359</v>
      </c>
      <c r="G480" s="7" t="s">
        <v>361</v>
      </c>
      <c r="H480" s="2">
        <v>44074</v>
      </c>
      <c r="I480" s="6" t="s">
        <v>7</v>
      </c>
      <c r="J480" t="s">
        <v>1766</v>
      </c>
    </row>
    <row r="481" spans="1:10" x14ac:dyDescent="0.2">
      <c r="A481" s="5">
        <v>44005</v>
      </c>
      <c r="B481" s="9" t="s">
        <v>8</v>
      </c>
      <c r="C481" s="1" t="s">
        <v>13</v>
      </c>
      <c r="D481" s="3" t="s">
        <v>1361</v>
      </c>
      <c r="E481" s="8" t="s">
        <v>1363</v>
      </c>
      <c r="F481" s="4" t="s">
        <v>1362</v>
      </c>
      <c r="G481" s="7" t="s">
        <v>15</v>
      </c>
      <c r="H481" s="2">
        <v>44074</v>
      </c>
      <c r="I481" s="6" t="s">
        <v>11</v>
      </c>
      <c r="J481" t="s">
        <v>1761</v>
      </c>
    </row>
    <row r="482" spans="1:10" x14ac:dyDescent="0.2">
      <c r="A482" s="5">
        <v>44006</v>
      </c>
      <c r="B482" s="9" t="s">
        <v>8</v>
      </c>
      <c r="C482" s="1" t="s">
        <v>16</v>
      </c>
      <c r="D482" s="3" t="s">
        <v>1364</v>
      </c>
      <c r="E482" s="8" t="s">
        <v>1367</v>
      </c>
      <c r="F482" s="4" t="s">
        <v>1365</v>
      </c>
      <c r="G482" s="7" t="s">
        <v>1366</v>
      </c>
      <c r="H482" s="2">
        <v>44064</v>
      </c>
      <c r="I482" s="6" t="s">
        <v>11</v>
      </c>
      <c r="J482" t="s">
        <v>1765</v>
      </c>
    </row>
    <row r="483" spans="1:10" x14ac:dyDescent="0.2">
      <c r="A483" s="5">
        <v>44006</v>
      </c>
      <c r="B483" s="9" t="s">
        <v>8</v>
      </c>
      <c r="C483" s="1" t="s">
        <v>16</v>
      </c>
      <c r="D483" s="3" t="s">
        <v>1368</v>
      </c>
      <c r="E483" s="8" t="s">
        <v>1369</v>
      </c>
      <c r="F483" s="4" t="s">
        <v>124</v>
      </c>
      <c r="G483" s="7" t="s">
        <v>125</v>
      </c>
      <c r="J483" t="s">
        <v>1763</v>
      </c>
    </row>
    <row r="484" spans="1:10" x14ac:dyDescent="0.2">
      <c r="A484" s="5">
        <v>44007</v>
      </c>
      <c r="B484" s="9" t="s">
        <v>8</v>
      </c>
      <c r="C484" s="1" t="s">
        <v>5</v>
      </c>
      <c r="D484" s="3" t="s">
        <v>1370</v>
      </c>
      <c r="E484" s="8" t="s">
        <v>224</v>
      </c>
      <c r="F484" s="4" t="s">
        <v>223</v>
      </c>
      <c r="G484" s="7" t="s">
        <v>9</v>
      </c>
      <c r="H484" s="2">
        <v>44023</v>
      </c>
      <c r="I484" s="6" t="s">
        <v>11</v>
      </c>
      <c r="J484" t="s">
        <v>1760</v>
      </c>
    </row>
    <row r="485" spans="1:10" x14ac:dyDescent="0.2">
      <c r="A485" s="5">
        <v>44007</v>
      </c>
      <c r="B485" s="9" t="s">
        <v>8</v>
      </c>
      <c r="C485" s="1" t="s">
        <v>13</v>
      </c>
      <c r="D485" s="3" t="s">
        <v>1371</v>
      </c>
      <c r="E485" s="8" t="s">
        <v>1373</v>
      </c>
      <c r="F485" s="4" t="s">
        <v>1372</v>
      </c>
      <c r="G485" s="7" t="s">
        <v>125</v>
      </c>
      <c r="J485" t="s">
        <v>1763</v>
      </c>
    </row>
    <row r="486" spans="1:10" x14ac:dyDescent="0.2">
      <c r="A486" s="5">
        <v>44007</v>
      </c>
      <c r="B486" s="9" t="s">
        <v>8</v>
      </c>
      <c r="C486" s="1" t="s">
        <v>38</v>
      </c>
      <c r="D486" s="3" t="s">
        <v>1374</v>
      </c>
      <c r="E486" s="8" t="s">
        <v>1377</v>
      </c>
      <c r="F486" s="4" t="s">
        <v>1375</v>
      </c>
      <c r="G486" s="7" t="s">
        <v>1376</v>
      </c>
      <c r="H486" s="2">
        <v>44056</v>
      </c>
      <c r="I486" s="6" t="s">
        <v>11</v>
      </c>
      <c r="J486" t="s">
        <v>1764</v>
      </c>
    </row>
    <row r="487" spans="1:10" x14ac:dyDescent="0.2">
      <c r="A487" s="5">
        <v>44007</v>
      </c>
      <c r="B487" s="9" t="s">
        <v>8</v>
      </c>
      <c r="C487" s="1" t="s">
        <v>16</v>
      </c>
      <c r="D487" s="3" t="s">
        <v>1378</v>
      </c>
      <c r="E487" s="8" t="s">
        <v>1380</v>
      </c>
      <c r="F487" s="4" t="s">
        <v>1379</v>
      </c>
      <c r="G487" s="7" t="s">
        <v>125</v>
      </c>
      <c r="H487" s="2">
        <v>44035</v>
      </c>
      <c r="I487" s="6" t="s">
        <v>11</v>
      </c>
      <c r="J487" t="s">
        <v>1763</v>
      </c>
    </row>
    <row r="488" spans="1:10" x14ac:dyDescent="0.2">
      <c r="A488" s="5">
        <v>44007</v>
      </c>
      <c r="B488" s="9" t="s">
        <v>29</v>
      </c>
      <c r="C488" s="1" t="s">
        <v>16</v>
      </c>
      <c r="D488" s="3" t="s">
        <v>1381</v>
      </c>
      <c r="E488" s="8" t="s">
        <v>1384</v>
      </c>
      <c r="F488" s="4" t="s">
        <v>1382</v>
      </c>
      <c r="G488" s="7" t="s">
        <v>1383</v>
      </c>
      <c r="J488" t="s">
        <v>1765</v>
      </c>
    </row>
    <row r="489" spans="1:10" x14ac:dyDescent="0.2">
      <c r="A489" s="5">
        <v>44007</v>
      </c>
      <c r="B489" s="9" t="s">
        <v>8</v>
      </c>
      <c r="C489" s="1" t="s">
        <v>38</v>
      </c>
      <c r="D489" s="3" t="s">
        <v>1385</v>
      </c>
      <c r="E489" s="8" t="s">
        <v>1387</v>
      </c>
      <c r="F489" s="4" t="s">
        <v>1386</v>
      </c>
      <c r="G489" s="7" t="s">
        <v>882</v>
      </c>
      <c r="J489" t="s">
        <v>1763</v>
      </c>
    </row>
    <row r="490" spans="1:10" x14ac:dyDescent="0.2">
      <c r="A490" s="5">
        <v>44007</v>
      </c>
      <c r="B490" s="9" t="s">
        <v>8</v>
      </c>
      <c r="C490" s="1" t="s">
        <v>16</v>
      </c>
      <c r="D490" s="3" t="s">
        <v>1388</v>
      </c>
      <c r="E490" s="8" t="s">
        <v>1390</v>
      </c>
      <c r="F490" s="4" t="s">
        <v>1389</v>
      </c>
      <c r="G490" s="7" t="s">
        <v>15</v>
      </c>
      <c r="J490" t="s">
        <v>1761</v>
      </c>
    </row>
    <row r="491" spans="1:10" x14ac:dyDescent="0.2">
      <c r="A491" s="5">
        <v>44008</v>
      </c>
      <c r="B491" s="9" t="s">
        <v>8</v>
      </c>
      <c r="C491" s="1" t="s">
        <v>16</v>
      </c>
      <c r="D491" s="3" t="s">
        <v>1391</v>
      </c>
      <c r="E491" s="8" t="s">
        <v>1393</v>
      </c>
      <c r="F491" s="4" t="s">
        <v>1392</v>
      </c>
      <c r="G491" s="7" t="s">
        <v>125</v>
      </c>
      <c r="H491" s="2">
        <v>44043</v>
      </c>
      <c r="I491" s="6" t="s">
        <v>11</v>
      </c>
      <c r="J491" t="s">
        <v>1763</v>
      </c>
    </row>
    <row r="492" spans="1:10" x14ac:dyDescent="0.2">
      <c r="A492" s="5">
        <v>44008</v>
      </c>
      <c r="B492" s="9" t="s">
        <v>8</v>
      </c>
      <c r="C492" s="1" t="s">
        <v>16</v>
      </c>
      <c r="D492" s="3" t="s">
        <v>1394</v>
      </c>
      <c r="E492" s="8" t="s">
        <v>1396</v>
      </c>
      <c r="F492" s="4" t="s">
        <v>1395</v>
      </c>
      <c r="G492" s="7" t="s">
        <v>271</v>
      </c>
      <c r="H492" s="2">
        <v>44074</v>
      </c>
      <c r="I492" s="6" t="s">
        <v>11</v>
      </c>
      <c r="J492" t="s">
        <v>1764</v>
      </c>
    </row>
    <row r="493" spans="1:10" x14ac:dyDescent="0.2">
      <c r="A493" s="5">
        <v>44008</v>
      </c>
      <c r="B493" s="9" t="s">
        <v>8</v>
      </c>
      <c r="C493" s="1" t="s">
        <v>5</v>
      </c>
      <c r="D493" s="3" t="s">
        <v>1397</v>
      </c>
      <c r="E493" s="8" t="s">
        <v>915</v>
      </c>
      <c r="F493" s="4" t="s">
        <v>914</v>
      </c>
      <c r="G493" s="7" t="s">
        <v>68</v>
      </c>
      <c r="H493" s="2">
        <v>44020</v>
      </c>
      <c r="I493" s="6" t="s">
        <v>11</v>
      </c>
      <c r="J493" t="s">
        <v>1764</v>
      </c>
    </row>
    <row r="494" spans="1:10" x14ac:dyDescent="0.2">
      <c r="A494" s="5">
        <v>44008</v>
      </c>
      <c r="B494" s="9" t="s">
        <v>8</v>
      </c>
      <c r="C494" s="1" t="s">
        <v>13</v>
      </c>
      <c r="D494" s="3" t="s">
        <v>1398</v>
      </c>
      <c r="E494" s="8" t="s">
        <v>1400</v>
      </c>
      <c r="F494" s="4" t="s">
        <v>1399</v>
      </c>
      <c r="G494" s="7" t="s">
        <v>125</v>
      </c>
      <c r="J494" t="s">
        <v>1763</v>
      </c>
    </row>
    <row r="495" spans="1:10" x14ac:dyDescent="0.2">
      <c r="A495" s="5">
        <v>44008</v>
      </c>
      <c r="B495" s="9" t="s">
        <v>8</v>
      </c>
      <c r="C495" s="1" t="s">
        <v>5</v>
      </c>
      <c r="D495" s="3" t="s">
        <v>1401</v>
      </c>
      <c r="E495" s="8" t="s">
        <v>886</v>
      </c>
      <c r="F495" s="4" t="s">
        <v>1402</v>
      </c>
      <c r="G495" s="7" t="s">
        <v>153</v>
      </c>
      <c r="H495" s="2">
        <v>44042</v>
      </c>
      <c r="I495" s="6" t="s">
        <v>11</v>
      </c>
      <c r="J495" t="s">
        <v>1764</v>
      </c>
    </row>
    <row r="496" spans="1:10" x14ac:dyDescent="0.2">
      <c r="A496" s="5">
        <v>44008</v>
      </c>
      <c r="B496" s="9" t="s">
        <v>8</v>
      </c>
      <c r="C496" s="1" t="s">
        <v>5</v>
      </c>
      <c r="D496" s="3" t="s">
        <v>1403</v>
      </c>
      <c r="E496" s="8" t="s">
        <v>442</v>
      </c>
      <c r="F496" s="4" t="s">
        <v>441</v>
      </c>
      <c r="G496" s="7" t="s">
        <v>125</v>
      </c>
      <c r="H496" s="2">
        <v>44070</v>
      </c>
      <c r="I496" s="6" t="s">
        <v>11</v>
      </c>
      <c r="J496" t="s">
        <v>1763</v>
      </c>
    </row>
    <row r="497" spans="1:10" x14ac:dyDescent="0.2">
      <c r="A497" s="5">
        <v>44008</v>
      </c>
      <c r="B497" s="9" t="s">
        <v>29</v>
      </c>
      <c r="C497" s="1" t="s">
        <v>16</v>
      </c>
      <c r="D497" s="3" t="s">
        <v>1404</v>
      </c>
      <c r="E497" s="8" t="s">
        <v>1406</v>
      </c>
      <c r="F497" s="4" t="s">
        <v>1405</v>
      </c>
      <c r="G497" s="7" t="s">
        <v>27</v>
      </c>
      <c r="J497" t="s">
        <v>1760</v>
      </c>
    </row>
    <row r="498" spans="1:10" x14ac:dyDescent="0.2">
      <c r="A498" s="5">
        <v>44011</v>
      </c>
      <c r="B498" s="9" t="s">
        <v>8</v>
      </c>
      <c r="C498" s="1" t="s">
        <v>5</v>
      </c>
      <c r="D498" s="3" t="s">
        <v>1407</v>
      </c>
      <c r="E498" s="8" t="s">
        <v>247</v>
      </c>
      <c r="F498" s="4" t="s">
        <v>246</v>
      </c>
      <c r="G498" s="7" t="s">
        <v>15</v>
      </c>
      <c r="H498" s="2">
        <v>44028</v>
      </c>
      <c r="I498" s="6" t="s">
        <v>11</v>
      </c>
      <c r="J498" t="s">
        <v>1761</v>
      </c>
    </row>
    <row r="499" spans="1:10" x14ac:dyDescent="0.2">
      <c r="A499" s="5">
        <v>44011</v>
      </c>
      <c r="B499" s="9" t="s">
        <v>8</v>
      </c>
      <c r="C499" s="1" t="s">
        <v>16</v>
      </c>
      <c r="D499" s="3" t="s">
        <v>1408</v>
      </c>
      <c r="E499" s="8" t="s">
        <v>1410</v>
      </c>
      <c r="F499" s="4" t="s">
        <v>1409</v>
      </c>
      <c r="G499" s="7" t="s">
        <v>125</v>
      </c>
      <c r="J499" t="s">
        <v>1763</v>
      </c>
    </row>
    <row r="500" spans="1:10" x14ac:dyDescent="0.2">
      <c r="A500" s="5">
        <v>44011</v>
      </c>
      <c r="B500" s="9" t="s">
        <v>8</v>
      </c>
      <c r="C500" s="1" t="s">
        <v>13</v>
      </c>
      <c r="D500" s="3" t="s">
        <v>1411</v>
      </c>
      <c r="E500" s="8" t="s">
        <v>1413</v>
      </c>
      <c r="F500" s="4" t="s">
        <v>1412</v>
      </c>
      <c r="G500" s="7" t="s">
        <v>23</v>
      </c>
      <c r="H500" s="2">
        <v>44054</v>
      </c>
      <c r="I500" s="6" t="s">
        <v>22</v>
      </c>
      <c r="J500" t="s">
        <v>1761</v>
      </c>
    </row>
    <row r="501" spans="1:10" x14ac:dyDescent="0.2">
      <c r="A501" s="5">
        <v>44011</v>
      </c>
      <c r="B501" s="9" t="s">
        <v>29</v>
      </c>
      <c r="C501" s="1" t="s">
        <v>13</v>
      </c>
      <c r="D501" s="3" t="s">
        <v>1414</v>
      </c>
      <c r="E501" s="8" t="s">
        <v>1417</v>
      </c>
      <c r="F501" s="4" t="s">
        <v>1415</v>
      </c>
      <c r="G501" s="7" t="s">
        <v>1416</v>
      </c>
      <c r="J501" t="s">
        <v>1760</v>
      </c>
    </row>
    <row r="502" spans="1:10" x14ac:dyDescent="0.2">
      <c r="A502" s="5">
        <v>44011</v>
      </c>
      <c r="B502" s="9" t="s">
        <v>29</v>
      </c>
      <c r="C502" s="1" t="s">
        <v>16</v>
      </c>
      <c r="D502" s="3" t="s">
        <v>1418</v>
      </c>
      <c r="E502" s="8" t="s">
        <v>1420</v>
      </c>
      <c r="F502" s="4" t="s">
        <v>1419</v>
      </c>
      <c r="G502" s="7" t="s">
        <v>677</v>
      </c>
      <c r="J502" t="s">
        <v>1764</v>
      </c>
    </row>
    <row r="503" spans="1:10" x14ac:dyDescent="0.2">
      <c r="A503" s="5">
        <v>44012</v>
      </c>
      <c r="B503" s="9" t="s">
        <v>29</v>
      </c>
      <c r="C503" s="1" t="s">
        <v>16</v>
      </c>
      <c r="D503" s="3" t="s">
        <v>1421</v>
      </c>
      <c r="E503" s="8" t="s">
        <v>1423</v>
      </c>
      <c r="F503" s="4" t="s">
        <v>1422</v>
      </c>
      <c r="G503" s="7" t="s">
        <v>15</v>
      </c>
      <c r="J503" t="s">
        <v>1761</v>
      </c>
    </row>
    <row r="504" spans="1:10" x14ac:dyDescent="0.2">
      <c r="A504" s="5">
        <v>44012</v>
      </c>
      <c r="B504" s="9" t="s">
        <v>29</v>
      </c>
      <c r="C504" s="1" t="s">
        <v>16</v>
      </c>
      <c r="D504" s="3" t="s">
        <v>1424</v>
      </c>
      <c r="E504" s="8" t="s">
        <v>1426</v>
      </c>
      <c r="F504" s="4" t="s">
        <v>1425</v>
      </c>
      <c r="G504" s="7" t="s">
        <v>51</v>
      </c>
      <c r="J504" t="s">
        <v>1761</v>
      </c>
    </row>
    <row r="505" spans="1:10" x14ac:dyDescent="0.2">
      <c r="A505" s="5">
        <v>44012</v>
      </c>
      <c r="B505" s="9" t="s">
        <v>8</v>
      </c>
      <c r="C505" s="1" t="s">
        <v>16</v>
      </c>
      <c r="D505" s="3" t="s">
        <v>1427</v>
      </c>
      <c r="E505" s="8" t="s">
        <v>1429</v>
      </c>
      <c r="F505" s="4" t="s">
        <v>1428</v>
      </c>
      <c r="G505" s="7" t="s">
        <v>51</v>
      </c>
      <c r="H505" s="2">
        <v>44043</v>
      </c>
      <c r="I505" s="6" t="s">
        <v>11</v>
      </c>
      <c r="J505" t="s">
        <v>1761</v>
      </c>
    </row>
    <row r="506" spans="1:10" x14ac:dyDescent="0.2">
      <c r="A506" s="5">
        <v>44013</v>
      </c>
      <c r="B506" s="9" t="s">
        <v>8</v>
      </c>
      <c r="C506" s="1" t="s">
        <v>16</v>
      </c>
      <c r="D506" s="3" t="s">
        <v>1430</v>
      </c>
      <c r="E506" s="8" t="s">
        <v>1432</v>
      </c>
      <c r="F506" s="4" t="s">
        <v>1431</v>
      </c>
      <c r="G506" s="7" t="s">
        <v>15</v>
      </c>
      <c r="H506" s="2">
        <v>44060</v>
      </c>
      <c r="I506" s="6" t="s">
        <v>7</v>
      </c>
      <c r="J506" t="s">
        <v>1761</v>
      </c>
    </row>
    <row r="507" spans="1:10" x14ac:dyDescent="0.2">
      <c r="A507" s="5">
        <v>44013</v>
      </c>
      <c r="B507" s="9" t="s">
        <v>8</v>
      </c>
      <c r="C507" s="1" t="s">
        <v>5</v>
      </c>
      <c r="D507" s="3" t="s">
        <v>1433</v>
      </c>
      <c r="E507" s="8" t="s">
        <v>1435</v>
      </c>
      <c r="F507" s="4" t="s">
        <v>1434</v>
      </c>
      <c r="G507" s="7" t="s">
        <v>361</v>
      </c>
      <c r="H507" s="2">
        <v>44062</v>
      </c>
      <c r="I507" s="6" t="s">
        <v>35</v>
      </c>
      <c r="J507" t="s">
        <v>1766</v>
      </c>
    </row>
    <row r="508" spans="1:10" x14ac:dyDescent="0.2">
      <c r="A508" s="5">
        <v>44013</v>
      </c>
      <c r="B508" s="9" t="s">
        <v>29</v>
      </c>
      <c r="C508" s="1" t="s">
        <v>16</v>
      </c>
      <c r="D508" s="3" t="s">
        <v>1436</v>
      </c>
      <c r="E508" s="8" t="s">
        <v>1438</v>
      </c>
      <c r="F508" s="4" t="s">
        <v>1437</v>
      </c>
      <c r="G508" s="7" t="s">
        <v>36</v>
      </c>
      <c r="J508" t="s">
        <v>1762</v>
      </c>
    </row>
    <row r="509" spans="1:10" x14ac:dyDescent="0.2">
      <c r="A509" s="5">
        <v>44013</v>
      </c>
      <c r="B509" s="9" t="s">
        <v>8</v>
      </c>
      <c r="C509" s="1" t="s">
        <v>13</v>
      </c>
      <c r="D509" s="3" t="s">
        <v>1439</v>
      </c>
      <c r="E509" s="8" t="s">
        <v>1441</v>
      </c>
      <c r="F509" s="4" t="s">
        <v>1440</v>
      </c>
      <c r="G509" s="7" t="s">
        <v>15</v>
      </c>
      <c r="J509" t="s">
        <v>1761</v>
      </c>
    </row>
    <row r="510" spans="1:10" x14ac:dyDescent="0.2">
      <c r="A510" s="5">
        <v>44013</v>
      </c>
      <c r="B510" s="9" t="s">
        <v>29</v>
      </c>
      <c r="C510" s="1" t="s">
        <v>5</v>
      </c>
      <c r="D510" s="3" t="s">
        <v>1442</v>
      </c>
      <c r="E510" s="8" t="s">
        <v>1444</v>
      </c>
      <c r="F510" s="4" t="s">
        <v>1443</v>
      </c>
      <c r="G510" s="7" t="s">
        <v>15</v>
      </c>
      <c r="H510" s="2">
        <v>44050</v>
      </c>
      <c r="I510" s="6" t="s">
        <v>11</v>
      </c>
      <c r="J510" t="s">
        <v>1761</v>
      </c>
    </row>
    <row r="511" spans="1:10" x14ac:dyDescent="0.2">
      <c r="A511" s="5">
        <v>44013</v>
      </c>
      <c r="B511" s="9" t="s">
        <v>8</v>
      </c>
      <c r="C511" s="1" t="s">
        <v>16</v>
      </c>
      <c r="D511" s="3" t="s">
        <v>1445</v>
      </c>
      <c r="E511" s="8" t="s">
        <v>1447</v>
      </c>
      <c r="F511" s="4" t="s">
        <v>1446</v>
      </c>
      <c r="G511" s="7" t="s">
        <v>125</v>
      </c>
      <c r="H511" s="2">
        <v>44055</v>
      </c>
      <c r="I511" s="6" t="s">
        <v>7</v>
      </c>
      <c r="J511" t="s">
        <v>1763</v>
      </c>
    </row>
    <row r="512" spans="1:10" x14ac:dyDescent="0.2">
      <c r="A512" s="5">
        <v>44013</v>
      </c>
      <c r="B512" s="9" t="s">
        <v>8</v>
      </c>
      <c r="C512" s="1" t="s">
        <v>38</v>
      </c>
      <c r="D512" s="3" t="s">
        <v>1448</v>
      </c>
      <c r="E512" s="8" t="s">
        <v>1451</v>
      </c>
      <c r="F512" s="4" t="s">
        <v>1449</v>
      </c>
      <c r="G512" s="7" t="s">
        <v>1450</v>
      </c>
      <c r="J512" t="s">
        <v>1762</v>
      </c>
    </row>
    <row r="513" spans="1:10" x14ac:dyDescent="0.2">
      <c r="A513" s="5">
        <v>44013</v>
      </c>
      <c r="B513" s="9" t="s">
        <v>8</v>
      </c>
      <c r="C513" s="1" t="s">
        <v>13</v>
      </c>
      <c r="D513" s="3" t="s">
        <v>1452</v>
      </c>
      <c r="E513" s="8" t="s">
        <v>1453</v>
      </c>
      <c r="F513" s="4" t="s">
        <v>613</v>
      </c>
      <c r="G513" s="7" t="s">
        <v>614</v>
      </c>
      <c r="J513" t="s">
        <v>1762</v>
      </c>
    </row>
    <row r="514" spans="1:10" x14ac:dyDescent="0.2">
      <c r="A514" s="5">
        <v>44014</v>
      </c>
      <c r="B514" s="9" t="s">
        <v>8</v>
      </c>
      <c r="C514" s="1" t="s">
        <v>5</v>
      </c>
      <c r="D514" s="3" t="s">
        <v>1454</v>
      </c>
      <c r="E514" s="8" t="s">
        <v>983</v>
      </c>
      <c r="F514" s="4" t="s">
        <v>982</v>
      </c>
      <c r="G514" s="7" t="s">
        <v>15</v>
      </c>
      <c r="H514" s="2">
        <v>44040</v>
      </c>
      <c r="I514" s="6" t="s">
        <v>7</v>
      </c>
      <c r="J514" t="s">
        <v>1761</v>
      </c>
    </row>
    <row r="515" spans="1:10" x14ac:dyDescent="0.2">
      <c r="A515" s="5">
        <v>44014</v>
      </c>
      <c r="B515" s="9" t="s">
        <v>8</v>
      </c>
      <c r="C515" s="1" t="s">
        <v>13</v>
      </c>
      <c r="D515" s="3" t="s">
        <v>1455</v>
      </c>
      <c r="E515" s="8" t="s">
        <v>1457</v>
      </c>
      <c r="F515" s="4" t="s">
        <v>1456</v>
      </c>
      <c r="G515" s="7" t="s">
        <v>15</v>
      </c>
      <c r="H515" s="2">
        <v>44040</v>
      </c>
      <c r="I515" s="6" t="s">
        <v>11</v>
      </c>
      <c r="J515" t="s">
        <v>1761</v>
      </c>
    </row>
    <row r="516" spans="1:10" x14ac:dyDescent="0.2">
      <c r="A516" s="5">
        <v>44015</v>
      </c>
      <c r="B516" s="9" t="s">
        <v>8</v>
      </c>
      <c r="C516" s="1" t="s">
        <v>5</v>
      </c>
      <c r="D516" s="3" t="s">
        <v>1458</v>
      </c>
      <c r="E516" s="8" t="s">
        <v>1459</v>
      </c>
      <c r="F516" s="4" t="s">
        <v>968</v>
      </c>
      <c r="G516" s="7" t="s">
        <v>347</v>
      </c>
      <c r="H516" s="2">
        <v>44027</v>
      </c>
      <c r="I516" s="6" t="s">
        <v>35</v>
      </c>
      <c r="J516" t="s">
        <v>1761</v>
      </c>
    </row>
    <row r="517" spans="1:10" x14ac:dyDescent="0.2">
      <c r="A517" s="5">
        <v>44015</v>
      </c>
      <c r="B517" s="9" t="s">
        <v>29</v>
      </c>
      <c r="C517" s="1" t="s">
        <v>16</v>
      </c>
      <c r="D517" s="3" t="s">
        <v>1460</v>
      </c>
      <c r="E517" s="8" t="s">
        <v>1462</v>
      </c>
      <c r="F517" s="4" t="s">
        <v>1461</v>
      </c>
      <c r="G517" s="7" t="s">
        <v>68</v>
      </c>
      <c r="J517" t="s">
        <v>1764</v>
      </c>
    </row>
    <row r="518" spans="1:10" x14ac:dyDescent="0.2">
      <c r="A518" s="5">
        <v>44015</v>
      </c>
      <c r="B518" s="9" t="s">
        <v>29</v>
      </c>
      <c r="C518" s="1" t="s">
        <v>14</v>
      </c>
      <c r="D518" s="3" t="s">
        <v>1463</v>
      </c>
      <c r="E518" s="8" t="s">
        <v>1465</v>
      </c>
      <c r="F518" s="4" t="s">
        <v>1464</v>
      </c>
      <c r="G518" s="7" t="s">
        <v>51</v>
      </c>
      <c r="J518" t="s">
        <v>1761</v>
      </c>
    </row>
    <row r="519" spans="1:10" x14ac:dyDescent="0.2">
      <c r="A519" s="5">
        <v>44015</v>
      </c>
      <c r="B519" s="9" t="s">
        <v>29</v>
      </c>
      <c r="C519" s="1" t="s">
        <v>16</v>
      </c>
      <c r="D519" s="3" t="s">
        <v>1466</v>
      </c>
      <c r="E519" s="8" t="s">
        <v>1468</v>
      </c>
      <c r="F519" s="4" t="s">
        <v>1467</v>
      </c>
      <c r="G519" s="7" t="s">
        <v>313</v>
      </c>
      <c r="J519" t="s">
        <v>1766</v>
      </c>
    </row>
    <row r="520" spans="1:10" x14ac:dyDescent="0.2">
      <c r="A520" s="5">
        <v>44015</v>
      </c>
      <c r="B520" s="9" t="s">
        <v>29</v>
      </c>
      <c r="C520" s="1" t="s">
        <v>16</v>
      </c>
      <c r="D520" s="3" t="s">
        <v>1469</v>
      </c>
      <c r="E520" s="8" t="s">
        <v>1470</v>
      </c>
      <c r="F520" s="4" t="s">
        <v>1405</v>
      </c>
      <c r="G520" s="7" t="s">
        <v>27</v>
      </c>
      <c r="J520" t="s">
        <v>1760</v>
      </c>
    </row>
    <row r="521" spans="1:10" x14ac:dyDescent="0.2">
      <c r="A521" s="5">
        <v>44016</v>
      </c>
      <c r="B521" s="9" t="s">
        <v>29</v>
      </c>
      <c r="C521" s="1" t="s">
        <v>5</v>
      </c>
      <c r="D521" s="3" t="s">
        <v>1471</v>
      </c>
      <c r="E521" s="8" t="s">
        <v>1472</v>
      </c>
      <c r="F521" s="4" t="s">
        <v>698</v>
      </c>
      <c r="G521" s="7" t="s">
        <v>51</v>
      </c>
      <c r="H521" s="2">
        <v>44033</v>
      </c>
      <c r="I521" s="6" t="s">
        <v>11</v>
      </c>
      <c r="J521" t="s">
        <v>1761</v>
      </c>
    </row>
    <row r="522" spans="1:10" x14ac:dyDescent="0.2">
      <c r="A522" s="5">
        <v>44018</v>
      </c>
      <c r="B522" s="9" t="s">
        <v>8</v>
      </c>
      <c r="C522" s="1" t="s">
        <v>5</v>
      </c>
      <c r="D522" s="3" t="s">
        <v>1473</v>
      </c>
      <c r="E522" s="8" t="s">
        <v>1065</v>
      </c>
      <c r="F522" s="4" t="s">
        <v>1064</v>
      </c>
      <c r="G522" s="7" t="s">
        <v>1474</v>
      </c>
      <c r="H522" s="2">
        <v>44042</v>
      </c>
      <c r="J522" t="s">
        <v>1764</v>
      </c>
    </row>
    <row r="523" spans="1:10" x14ac:dyDescent="0.2">
      <c r="A523" s="5">
        <v>44019</v>
      </c>
      <c r="B523" s="9" t="s">
        <v>8</v>
      </c>
      <c r="C523" s="1" t="s">
        <v>5</v>
      </c>
      <c r="D523" s="3" t="s">
        <v>1475</v>
      </c>
      <c r="E523" s="8" t="s">
        <v>566</v>
      </c>
      <c r="F523" s="4" t="s">
        <v>1476</v>
      </c>
      <c r="G523" s="7" t="s">
        <v>15</v>
      </c>
      <c r="H523" s="2">
        <v>44067</v>
      </c>
      <c r="I523" s="6" t="s">
        <v>11</v>
      </c>
      <c r="J523" t="s">
        <v>1761</v>
      </c>
    </row>
    <row r="524" spans="1:10" x14ac:dyDescent="0.2">
      <c r="A524" s="5">
        <v>44019</v>
      </c>
      <c r="B524" s="9" t="s">
        <v>8</v>
      </c>
      <c r="C524" s="1" t="s">
        <v>5</v>
      </c>
      <c r="D524" s="3" t="s">
        <v>1477</v>
      </c>
      <c r="E524" s="8" t="s">
        <v>483</v>
      </c>
      <c r="F524" s="4" t="s">
        <v>482</v>
      </c>
      <c r="G524" s="7" t="s">
        <v>361</v>
      </c>
      <c r="H524" s="2">
        <v>44034</v>
      </c>
      <c r="I524" s="6" t="s">
        <v>11</v>
      </c>
      <c r="J524" t="s">
        <v>1766</v>
      </c>
    </row>
    <row r="525" spans="1:10" x14ac:dyDescent="0.2">
      <c r="A525" s="5">
        <v>44019</v>
      </c>
      <c r="B525" s="9" t="s">
        <v>8</v>
      </c>
      <c r="C525" s="1" t="s">
        <v>5</v>
      </c>
      <c r="D525" s="3" t="s">
        <v>1478</v>
      </c>
      <c r="E525" s="8" t="s">
        <v>1479</v>
      </c>
      <c r="F525" s="4" t="s">
        <v>1064</v>
      </c>
      <c r="G525" s="7" t="s">
        <v>153</v>
      </c>
      <c r="H525" s="2">
        <v>44071</v>
      </c>
      <c r="I525" s="6" t="s">
        <v>11</v>
      </c>
      <c r="J525" t="s">
        <v>1764</v>
      </c>
    </row>
    <row r="526" spans="1:10" x14ac:dyDescent="0.2">
      <c r="A526" s="5">
        <v>44019</v>
      </c>
      <c r="B526" s="9" t="s">
        <v>29</v>
      </c>
      <c r="C526" s="1" t="s">
        <v>16</v>
      </c>
      <c r="D526" s="3" t="s">
        <v>1480</v>
      </c>
      <c r="E526" s="8" t="s">
        <v>1482</v>
      </c>
      <c r="F526" s="4" t="s">
        <v>1481</v>
      </c>
      <c r="G526" s="7" t="s">
        <v>976</v>
      </c>
      <c r="J526" t="s">
        <v>1766</v>
      </c>
    </row>
    <row r="527" spans="1:10" x14ac:dyDescent="0.2">
      <c r="A527" s="5">
        <v>44019</v>
      </c>
      <c r="B527" s="9" t="s">
        <v>8</v>
      </c>
      <c r="C527" s="1" t="s">
        <v>16</v>
      </c>
      <c r="D527" s="3" t="s">
        <v>1483</v>
      </c>
      <c r="E527" s="8" t="s">
        <v>1485</v>
      </c>
      <c r="F527" s="4" t="s">
        <v>1484</v>
      </c>
      <c r="G527" s="7" t="s">
        <v>153</v>
      </c>
      <c r="J527" t="s">
        <v>1764</v>
      </c>
    </row>
    <row r="528" spans="1:10" x14ac:dyDescent="0.2">
      <c r="A528" s="5">
        <v>44019</v>
      </c>
      <c r="B528" s="9" t="s">
        <v>8</v>
      </c>
      <c r="C528" s="1" t="s">
        <v>5</v>
      </c>
      <c r="D528" s="3" t="s">
        <v>1486</v>
      </c>
      <c r="E528" s="8" t="s">
        <v>1487</v>
      </c>
      <c r="F528" s="4" t="s">
        <v>274</v>
      </c>
      <c r="G528" s="7" t="s">
        <v>51</v>
      </c>
      <c r="H528" s="2">
        <v>44028</v>
      </c>
      <c r="I528" s="6" t="s">
        <v>11</v>
      </c>
      <c r="J528" t="s">
        <v>1761</v>
      </c>
    </row>
    <row r="529" spans="1:10" x14ac:dyDescent="0.2">
      <c r="A529" s="5">
        <v>44020</v>
      </c>
      <c r="B529" s="9" t="s">
        <v>8</v>
      </c>
      <c r="C529" s="1" t="s">
        <v>5</v>
      </c>
      <c r="D529" s="3" t="s">
        <v>1488</v>
      </c>
      <c r="E529" s="8" t="s">
        <v>1489</v>
      </c>
      <c r="F529" s="4" t="s">
        <v>931</v>
      </c>
      <c r="G529" s="7" t="s">
        <v>932</v>
      </c>
      <c r="H529" s="2">
        <v>44028</v>
      </c>
      <c r="I529" s="6" t="s">
        <v>11</v>
      </c>
      <c r="J529" t="s">
        <v>1761</v>
      </c>
    </row>
    <row r="530" spans="1:10" x14ac:dyDescent="0.2">
      <c r="A530" s="5">
        <v>44020</v>
      </c>
      <c r="B530" s="9" t="s">
        <v>8</v>
      </c>
      <c r="C530" s="1" t="s">
        <v>5</v>
      </c>
      <c r="D530" s="3" t="s">
        <v>1490</v>
      </c>
      <c r="E530" s="8" t="s">
        <v>394</v>
      </c>
      <c r="F530" s="4" t="s">
        <v>392</v>
      </c>
      <c r="G530" s="7" t="s">
        <v>393</v>
      </c>
      <c r="H530" s="2">
        <v>44042</v>
      </c>
      <c r="I530" s="6" t="s">
        <v>11</v>
      </c>
      <c r="J530" t="s">
        <v>1764</v>
      </c>
    </row>
    <row r="531" spans="1:10" x14ac:dyDescent="0.2">
      <c r="A531" s="5">
        <v>44020</v>
      </c>
      <c r="B531" s="9" t="s">
        <v>8</v>
      </c>
      <c r="C531" s="1" t="s">
        <v>5</v>
      </c>
      <c r="D531" s="3" t="s">
        <v>1491</v>
      </c>
      <c r="E531" s="8" t="s">
        <v>1492</v>
      </c>
      <c r="F531" s="4" t="s">
        <v>1153</v>
      </c>
      <c r="G531" s="7" t="s">
        <v>125</v>
      </c>
      <c r="J531" t="s">
        <v>1763</v>
      </c>
    </row>
    <row r="532" spans="1:10" x14ac:dyDescent="0.2">
      <c r="A532" s="5">
        <v>44020</v>
      </c>
      <c r="B532" s="9" t="s">
        <v>8</v>
      </c>
      <c r="C532" s="1" t="s">
        <v>5</v>
      </c>
      <c r="D532" s="3" t="s">
        <v>1493</v>
      </c>
      <c r="E532" s="8" t="s">
        <v>388</v>
      </c>
      <c r="F532" s="4" t="s">
        <v>1494</v>
      </c>
      <c r="G532" s="7" t="s">
        <v>15</v>
      </c>
      <c r="H532" s="2">
        <v>44040</v>
      </c>
      <c r="I532" s="6" t="s">
        <v>11</v>
      </c>
      <c r="J532" t="s">
        <v>1761</v>
      </c>
    </row>
    <row r="533" spans="1:10" x14ac:dyDescent="0.2">
      <c r="A533" s="5">
        <v>44020</v>
      </c>
      <c r="B533" s="9" t="s">
        <v>8</v>
      </c>
      <c r="C533" s="1" t="s">
        <v>5</v>
      </c>
      <c r="D533" s="3" t="s">
        <v>1495</v>
      </c>
      <c r="E533" s="8" t="s">
        <v>139</v>
      </c>
      <c r="F533" s="4" t="s">
        <v>138</v>
      </c>
      <c r="G533" s="7" t="s">
        <v>51</v>
      </c>
      <c r="H533" s="2">
        <v>44062</v>
      </c>
      <c r="I533" s="6" t="s">
        <v>11</v>
      </c>
      <c r="J533" t="s">
        <v>1761</v>
      </c>
    </row>
    <row r="534" spans="1:10" x14ac:dyDescent="0.2">
      <c r="A534" s="5">
        <v>44020</v>
      </c>
      <c r="B534" s="9" t="s">
        <v>8</v>
      </c>
      <c r="C534" s="1" t="s">
        <v>5</v>
      </c>
      <c r="D534" s="3" t="s">
        <v>1496</v>
      </c>
      <c r="E534" s="8" t="s">
        <v>1498</v>
      </c>
      <c r="F534" s="4" t="s">
        <v>1497</v>
      </c>
      <c r="G534" s="7" t="s">
        <v>393</v>
      </c>
      <c r="J534" t="s">
        <v>1764</v>
      </c>
    </row>
    <row r="535" spans="1:10" x14ac:dyDescent="0.2">
      <c r="A535" s="5">
        <v>44020</v>
      </c>
      <c r="B535" s="9" t="s">
        <v>29</v>
      </c>
      <c r="C535" s="1" t="s">
        <v>13</v>
      </c>
      <c r="D535" s="3" t="s">
        <v>1499</v>
      </c>
      <c r="E535" s="8" t="s">
        <v>1500</v>
      </c>
      <c r="F535" s="4" t="s">
        <v>325</v>
      </c>
      <c r="G535" s="7" t="s">
        <v>68</v>
      </c>
      <c r="H535" s="2">
        <v>44060</v>
      </c>
      <c r="I535" s="6" t="s">
        <v>11</v>
      </c>
      <c r="J535" t="s">
        <v>1764</v>
      </c>
    </row>
    <row r="536" spans="1:10" x14ac:dyDescent="0.2">
      <c r="A536" s="5">
        <v>44021</v>
      </c>
      <c r="B536" s="9" t="s">
        <v>8</v>
      </c>
      <c r="C536" s="1" t="s">
        <v>16</v>
      </c>
      <c r="D536" s="3" t="s">
        <v>1501</v>
      </c>
      <c r="E536" s="8" t="s">
        <v>1502</v>
      </c>
      <c r="F536" s="4" t="s">
        <v>1321</v>
      </c>
      <c r="G536" s="7" t="s">
        <v>563</v>
      </c>
      <c r="J536" t="s">
        <v>1764</v>
      </c>
    </row>
    <row r="537" spans="1:10" x14ac:dyDescent="0.2">
      <c r="A537" s="5">
        <v>44021</v>
      </c>
      <c r="B537" s="9" t="s">
        <v>8</v>
      </c>
      <c r="C537" s="1" t="s">
        <v>16</v>
      </c>
      <c r="D537" s="3" t="s">
        <v>1503</v>
      </c>
      <c r="E537" s="8" t="s">
        <v>1505</v>
      </c>
      <c r="F537" s="4" t="s">
        <v>1504</v>
      </c>
      <c r="G537" s="7" t="s">
        <v>125</v>
      </c>
      <c r="H537" s="2">
        <v>44040</v>
      </c>
      <c r="I537" s="6" t="s">
        <v>7</v>
      </c>
      <c r="J537" t="s">
        <v>1763</v>
      </c>
    </row>
    <row r="538" spans="1:10" x14ac:dyDescent="0.2">
      <c r="A538" s="5">
        <v>44021</v>
      </c>
      <c r="B538" s="9" t="s">
        <v>8</v>
      </c>
      <c r="C538" s="1" t="s">
        <v>5</v>
      </c>
      <c r="D538" s="3" t="s">
        <v>1506</v>
      </c>
      <c r="E538" s="8" t="s">
        <v>1508</v>
      </c>
      <c r="F538" s="4" t="s">
        <v>1507</v>
      </c>
      <c r="G538" s="7" t="s">
        <v>125</v>
      </c>
      <c r="H538" s="2">
        <v>44052</v>
      </c>
      <c r="I538" s="6" t="s">
        <v>7</v>
      </c>
      <c r="J538" t="s">
        <v>1763</v>
      </c>
    </row>
    <row r="539" spans="1:10" x14ac:dyDescent="0.2">
      <c r="A539" s="5">
        <v>44021</v>
      </c>
      <c r="B539" s="9" t="s">
        <v>29</v>
      </c>
      <c r="C539" s="1" t="s">
        <v>16</v>
      </c>
      <c r="D539" s="3" t="s">
        <v>1509</v>
      </c>
      <c r="E539" s="8" t="s">
        <v>1511</v>
      </c>
      <c r="F539" s="4" t="s">
        <v>1510</v>
      </c>
      <c r="G539" s="7" t="s">
        <v>51</v>
      </c>
      <c r="H539" s="2">
        <v>44075</v>
      </c>
      <c r="I539" s="6" t="s">
        <v>11</v>
      </c>
      <c r="J539" t="s">
        <v>1761</v>
      </c>
    </row>
    <row r="540" spans="1:10" x14ac:dyDescent="0.2">
      <c r="A540" s="5">
        <v>44022</v>
      </c>
      <c r="B540" s="9" t="s">
        <v>8</v>
      </c>
      <c r="C540" s="1" t="s">
        <v>13</v>
      </c>
      <c r="D540" s="3" t="s">
        <v>1512</v>
      </c>
      <c r="E540" s="8" t="s">
        <v>1514</v>
      </c>
      <c r="F540" s="4" t="s">
        <v>1513</v>
      </c>
      <c r="G540" s="7" t="s">
        <v>125</v>
      </c>
      <c r="J540" t="s">
        <v>1763</v>
      </c>
    </row>
    <row r="541" spans="1:10" x14ac:dyDescent="0.2">
      <c r="A541" s="5">
        <v>44022</v>
      </c>
      <c r="B541" s="9" t="s">
        <v>8</v>
      </c>
      <c r="C541" s="1" t="s">
        <v>5</v>
      </c>
      <c r="D541" s="3" t="s">
        <v>1515</v>
      </c>
      <c r="E541" s="8" t="s">
        <v>1517</v>
      </c>
      <c r="F541" s="4" t="s">
        <v>1516</v>
      </c>
      <c r="G541" s="7" t="s">
        <v>125</v>
      </c>
      <c r="J541" t="s">
        <v>1763</v>
      </c>
    </row>
    <row r="542" spans="1:10" x14ac:dyDescent="0.2">
      <c r="A542" s="5">
        <v>44022</v>
      </c>
      <c r="B542" s="9" t="s">
        <v>8</v>
      </c>
      <c r="C542" s="1" t="s">
        <v>5</v>
      </c>
      <c r="D542" s="3" t="s">
        <v>1518</v>
      </c>
      <c r="E542" s="8" t="s">
        <v>87</v>
      </c>
      <c r="F542" s="4" t="s">
        <v>86</v>
      </c>
      <c r="G542" s="7" t="s">
        <v>15</v>
      </c>
      <c r="H542" s="2">
        <v>44030</v>
      </c>
      <c r="I542" s="6" t="s">
        <v>11</v>
      </c>
      <c r="J542" t="s">
        <v>1761</v>
      </c>
    </row>
    <row r="543" spans="1:10" x14ac:dyDescent="0.2">
      <c r="A543" s="5">
        <v>44022</v>
      </c>
      <c r="B543" s="9" t="s">
        <v>29</v>
      </c>
      <c r="C543" s="1" t="s">
        <v>38</v>
      </c>
      <c r="D543" s="3" t="s">
        <v>1519</v>
      </c>
      <c r="E543" s="8" t="s">
        <v>1521</v>
      </c>
      <c r="F543" s="4" t="s">
        <v>1520</v>
      </c>
      <c r="G543" s="7" t="s">
        <v>313</v>
      </c>
      <c r="J543" t="s">
        <v>1766</v>
      </c>
    </row>
    <row r="544" spans="1:10" x14ac:dyDescent="0.2">
      <c r="A544" s="5">
        <v>44022</v>
      </c>
      <c r="B544" s="9" t="s">
        <v>8</v>
      </c>
      <c r="C544" s="1" t="s">
        <v>13</v>
      </c>
      <c r="D544" s="3" t="s">
        <v>1522</v>
      </c>
      <c r="E544" s="8" t="s">
        <v>1524</v>
      </c>
      <c r="F544" s="4" t="s">
        <v>1523</v>
      </c>
      <c r="G544" s="7" t="s">
        <v>15</v>
      </c>
      <c r="J544" t="s">
        <v>1761</v>
      </c>
    </row>
    <row r="545" spans="1:10" x14ac:dyDescent="0.2">
      <c r="A545" s="5">
        <v>44022</v>
      </c>
      <c r="B545" s="9" t="s">
        <v>8</v>
      </c>
      <c r="C545" s="1" t="s">
        <v>5</v>
      </c>
      <c r="D545" s="3" t="s">
        <v>1525</v>
      </c>
      <c r="E545" s="8" t="s">
        <v>1527</v>
      </c>
      <c r="F545" s="4" t="s">
        <v>1526</v>
      </c>
      <c r="G545" s="7" t="s">
        <v>361</v>
      </c>
      <c r="H545" s="2">
        <v>44061</v>
      </c>
      <c r="I545" s="6" t="s">
        <v>11</v>
      </c>
      <c r="J545" t="s">
        <v>1766</v>
      </c>
    </row>
    <row r="546" spans="1:10" x14ac:dyDescent="0.2">
      <c r="A546" s="5">
        <v>44022</v>
      </c>
      <c r="B546" s="9" t="s">
        <v>29</v>
      </c>
      <c r="C546" s="1" t="s">
        <v>16</v>
      </c>
      <c r="D546" s="3" t="s">
        <v>1528</v>
      </c>
      <c r="E546" s="8" t="s">
        <v>1529</v>
      </c>
      <c r="F546" s="4" t="s">
        <v>1187</v>
      </c>
      <c r="G546" s="7" t="s">
        <v>68</v>
      </c>
      <c r="J546" t="s">
        <v>1764</v>
      </c>
    </row>
    <row r="547" spans="1:10" x14ac:dyDescent="0.2">
      <c r="A547" s="5">
        <v>44024</v>
      </c>
      <c r="B547" s="9" t="s">
        <v>8</v>
      </c>
      <c r="C547" s="1" t="s">
        <v>13</v>
      </c>
      <c r="D547" s="3" t="s">
        <v>1530</v>
      </c>
      <c r="E547" s="8" t="s">
        <v>1532</v>
      </c>
      <c r="F547" s="4" t="s">
        <v>1531</v>
      </c>
      <c r="G547" s="7" t="s">
        <v>743</v>
      </c>
      <c r="J547" t="s">
        <v>1761</v>
      </c>
    </row>
    <row r="548" spans="1:10" x14ac:dyDescent="0.2">
      <c r="A548" s="5">
        <v>44025</v>
      </c>
      <c r="B548" s="9" t="s">
        <v>8</v>
      </c>
      <c r="C548" s="1" t="s">
        <v>5</v>
      </c>
      <c r="D548" s="3" t="s">
        <v>1533</v>
      </c>
      <c r="E548" s="8" t="s">
        <v>705</v>
      </c>
      <c r="F548" s="4" t="s">
        <v>704</v>
      </c>
      <c r="G548" s="7" t="s">
        <v>15</v>
      </c>
      <c r="J548" t="s">
        <v>1761</v>
      </c>
    </row>
    <row r="549" spans="1:10" x14ac:dyDescent="0.2">
      <c r="A549" s="5">
        <v>44025</v>
      </c>
      <c r="B549" s="9" t="s">
        <v>8</v>
      </c>
      <c r="C549" s="1" t="s">
        <v>5</v>
      </c>
      <c r="D549" s="3" t="s">
        <v>1534</v>
      </c>
      <c r="E549" s="8" t="s">
        <v>301</v>
      </c>
      <c r="F549" s="4" t="s">
        <v>300</v>
      </c>
      <c r="G549" s="7" t="s">
        <v>27</v>
      </c>
      <c r="H549" s="2">
        <v>44033</v>
      </c>
      <c r="I549" s="6" t="s">
        <v>11</v>
      </c>
      <c r="J549" t="s">
        <v>1760</v>
      </c>
    </row>
    <row r="550" spans="1:10" x14ac:dyDescent="0.2">
      <c r="A550" s="5">
        <v>44025</v>
      </c>
      <c r="B550" s="9" t="s">
        <v>8</v>
      </c>
      <c r="C550" s="1" t="s">
        <v>13</v>
      </c>
      <c r="D550" s="3" t="s">
        <v>1535</v>
      </c>
      <c r="E550" s="8" t="s">
        <v>1537</v>
      </c>
      <c r="F550" s="4" t="s">
        <v>1536</v>
      </c>
      <c r="G550" s="7" t="s">
        <v>1450</v>
      </c>
      <c r="J550" t="s">
        <v>1762</v>
      </c>
    </row>
    <row r="551" spans="1:10" x14ac:dyDescent="0.2">
      <c r="A551" s="5">
        <v>44025</v>
      </c>
      <c r="B551" s="9" t="s">
        <v>8</v>
      </c>
      <c r="C551" s="1" t="s">
        <v>13</v>
      </c>
      <c r="D551" s="3" t="s">
        <v>1538</v>
      </c>
      <c r="E551" s="8" t="s">
        <v>1540</v>
      </c>
      <c r="F551" s="4" t="s">
        <v>1539</v>
      </c>
      <c r="G551" s="7" t="s">
        <v>1255</v>
      </c>
      <c r="J551" t="s">
        <v>1764</v>
      </c>
    </row>
    <row r="552" spans="1:10" x14ac:dyDescent="0.2">
      <c r="A552" s="5">
        <v>44025</v>
      </c>
      <c r="B552" s="9" t="s">
        <v>8</v>
      </c>
      <c r="C552" s="1" t="s">
        <v>13</v>
      </c>
      <c r="D552" s="3" t="s">
        <v>1541</v>
      </c>
      <c r="E552" s="8" t="s">
        <v>1543</v>
      </c>
      <c r="F552" s="4" t="s">
        <v>1542</v>
      </c>
      <c r="G552" s="7" t="s">
        <v>393</v>
      </c>
      <c r="H552" s="2">
        <v>44054</v>
      </c>
      <c r="I552" s="6" t="s">
        <v>11</v>
      </c>
      <c r="J552" t="s">
        <v>1764</v>
      </c>
    </row>
    <row r="553" spans="1:10" x14ac:dyDescent="0.2">
      <c r="A553" s="5">
        <v>44026</v>
      </c>
      <c r="B553" s="9" t="s">
        <v>8</v>
      </c>
      <c r="C553" s="1" t="s">
        <v>13</v>
      </c>
      <c r="D553" s="3" t="s">
        <v>1544</v>
      </c>
      <c r="E553" s="8" t="s">
        <v>1546</v>
      </c>
      <c r="F553" s="4" t="s">
        <v>1545</v>
      </c>
      <c r="G553" s="7" t="s">
        <v>1255</v>
      </c>
      <c r="J553" t="s">
        <v>1764</v>
      </c>
    </row>
    <row r="554" spans="1:10" x14ac:dyDescent="0.2">
      <c r="A554" s="5">
        <v>44027</v>
      </c>
      <c r="B554" s="9" t="s">
        <v>29</v>
      </c>
      <c r="C554" s="1" t="s">
        <v>13</v>
      </c>
      <c r="D554" s="3" t="s">
        <v>1547</v>
      </c>
      <c r="E554" s="8" t="s">
        <v>1549</v>
      </c>
      <c r="F554" s="4" t="s">
        <v>1548</v>
      </c>
      <c r="G554" s="7" t="s">
        <v>90</v>
      </c>
      <c r="J554" t="s">
        <v>1763</v>
      </c>
    </row>
    <row r="555" spans="1:10" x14ac:dyDescent="0.2">
      <c r="A555" s="5">
        <v>44028</v>
      </c>
      <c r="B555" s="9" t="s">
        <v>8</v>
      </c>
      <c r="C555" s="1" t="s">
        <v>5</v>
      </c>
      <c r="D555" s="3" t="s">
        <v>1550</v>
      </c>
      <c r="E555" s="8" t="s">
        <v>175</v>
      </c>
      <c r="F555" s="4" t="s">
        <v>173</v>
      </c>
      <c r="G555" s="7" t="s">
        <v>174</v>
      </c>
      <c r="H555" s="2">
        <v>44061</v>
      </c>
      <c r="I555" s="6" t="s">
        <v>11</v>
      </c>
      <c r="J555" t="s">
        <v>1761</v>
      </c>
    </row>
    <row r="556" spans="1:10" x14ac:dyDescent="0.2">
      <c r="A556" s="5">
        <v>44028</v>
      </c>
      <c r="B556" s="9" t="s">
        <v>8</v>
      </c>
      <c r="C556" s="1" t="s">
        <v>5</v>
      </c>
      <c r="D556" s="3" t="s">
        <v>1551</v>
      </c>
      <c r="E556" s="8" t="s">
        <v>531</v>
      </c>
      <c r="F556" s="4" t="s">
        <v>530</v>
      </c>
      <c r="G556" s="7" t="s">
        <v>15</v>
      </c>
      <c r="J556" t="s">
        <v>1761</v>
      </c>
    </row>
    <row r="557" spans="1:10" x14ac:dyDescent="0.2">
      <c r="A557" s="5">
        <v>44028</v>
      </c>
      <c r="B557" s="9" t="s">
        <v>29</v>
      </c>
      <c r="C557" s="1" t="s">
        <v>16</v>
      </c>
      <c r="D557" s="3" t="s">
        <v>1552</v>
      </c>
      <c r="E557" s="8" t="s">
        <v>1555</v>
      </c>
      <c r="F557" s="4" t="s">
        <v>1553</v>
      </c>
      <c r="G557" s="7" t="s">
        <v>1554</v>
      </c>
      <c r="J557" t="s">
        <v>1761</v>
      </c>
    </row>
    <row r="558" spans="1:10" x14ac:dyDescent="0.2">
      <c r="A558" s="5">
        <v>44029</v>
      </c>
      <c r="B558" s="9" t="s">
        <v>29</v>
      </c>
      <c r="C558" s="1" t="s">
        <v>13</v>
      </c>
      <c r="D558" s="3" t="s">
        <v>1556</v>
      </c>
      <c r="E558" s="8" t="s">
        <v>1558</v>
      </c>
      <c r="F558" s="4" t="s">
        <v>1557</v>
      </c>
      <c r="G558" s="7" t="s">
        <v>313</v>
      </c>
      <c r="J558" t="s">
        <v>1766</v>
      </c>
    </row>
    <row r="559" spans="1:10" x14ac:dyDescent="0.2">
      <c r="A559" s="5">
        <v>44029</v>
      </c>
      <c r="B559" s="9" t="s">
        <v>29</v>
      </c>
      <c r="C559" s="1" t="s">
        <v>5</v>
      </c>
      <c r="D559" s="3" t="s">
        <v>1559</v>
      </c>
      <c r="E559" s="8" t="s">
        <v>1562</v>
      </c>
      <c r="F559" s="4" t="s">
        <v>1560</v>
      </c>
      <c r="G559" s="7" t="s">
        <v>1561</v>
      </c>
      <c r="H559" s="2">
        <v>44053</v>
      </c>
      <c r="I559" s="6" t="s">
        <v>7</v>
      </c>
      <c r="J559" t="s">
        <v>1760</v>
      </c>
    </row>
    <row r="560" spans="1:10" x14ac:dyDescent="0.2">
      <c r="A560" s="5">
        <v>44029</v>
      </c>
      <c r="B560" s="9" t="s">
        <v>8</v>
      </c>
      <c r="C560" s="1" t="s">
        <v>10</v>
      </c>
      <c r="D560" s="3" t="s">
        <v>1563</v>
      </c>
      <c r="E560" s="8" t="s">
        <v>1564</v>
      </c>
      <c r="F560" s="4" t="s">
        <v>968</v>
      </c>
      <c r="G560" s="7" t="s">
        <v>347</v>
      </c>
      <c r="H560" s="2">
        <v>44063</v>
      </c>
      <c r="I560" s="6" t="s">
        <v>11</v>
      </c>
      <c r="J560" t="s">
        <v>1761</v>
      </c>
    </row>
    <row r="561" spans="1:10" x14ac:dyDescent="0.2">
      <c r="A561" s="5">
        <v>44029</v>
      </c>
      <c r="B561" s="9" t="s">
        <v>8</v>
      </c>
      <c r="C561" s="1" t="s">
        <v>5</v>
      </c>
      <c r="D561" s="3" t="s">
        <v>1565</v>
      </c>
      <c r="E561" s="8" t="s">
        <v>45</v>
      </c>
      <c r="F561" s="4" t="s">
        <v>1566</v>
      </c>
      <c r="G561" s="7" t="s">
        <v>15</v>
      </c>
      <c r="H561" s="2">
        <v>44061</v>
      </c>
      <c r="I561" s="6" t="s">
        <v>11</v>
      </c>
      <c r="J561" t="s">
        <v>1761</v>
      </c>
    </row>
    <row r="562" spans="1:10" x14ac:dyDescent="0.2">
      <c r="A562" s="5">
        <v>44029</v>
      </c>
      <c r="B562" s="9" t="s">
        <v>8</v>
      </c>
      <c r="C562" s="1" t="s">
        <v>5</v>
      </c>
      <c r="D562" s="3" t="s">
        <v>1567</v>
      </c>
      <c r="E562" s="8" t="s">
        <v>1569</v>
      </c>
      <c r="F562" s="4" t="s">
        <v>1568</v>
      </c>
      <c r="G562" s="7" t="s">
        <v>51</v>
      </c>
      <c r="H562" s="2">
        <v>44046</v>
      </c>
      <c r="J562" t="s">
        <v>1761</v>
      </c>
    </row>
    <row r="563" spans="1:10" x14ac:dyDescent="0.2">
      <c r="A563" s="5">
        <v>44032</v>
      </c>
      <c r="B563" s="9" t="s">
        <v>8</v>
      </c>
      <c r="C563" s="1" t="s">
        <v>16</v>
      </c>
      <c r="D563" s="3" t="s">
        <v>1570</v>
      </c>
      <c r="E563" s="8" t="s">
        <v>1572</v>
      </c>
      <c r="F563" s="4" t="s">
        <v>1571</v>
      </c>
      <c r="G563" s="7" t="s">
        <v>569</v>
      </c>
      <c r="J563" t="s">
        <v>1761</v>
      </c>
    </row>
    <row r="564" spans="1:10" x14ac:dyDescent="0.2">
      <c r="A564" s="5">
        <v>44032</v>
      </c>
      <c r="B564" s="9" t="s">
        <v>8</v>
      </c>
      <c r="C564" s="1" t="s">
        <v>13</v>
      </c>
      <c r="D564" s="3" t="s">
        <v>1573</v>
      </c>
      <c r="E564" s="8" t="s">
        <v>1574</v>
      </c>
      <c r="F564" s="4" t="s">
        <v>533</v>
      </c>
      <c r="G564" s="7" t="s">
        <v>36</v>
      </c>
      <c r="J564" t="s">
        <v>1762</v>
      </c>
    </row>
    <row r="565" spans="1:10" x14ac:dyDescent="0.2">
      <c r="A565" s="5">
        <v>44032</v>
      </c>
      <c r="B565" s="9" t="s">
        <v>8</v>
      </c>
      <c r="C565" s="1" t="s">
        <v>5</v>
      </c>
      <c r="D565" s="3" t="s">
        <v>1575</v>
      </c>
      <c r="E565" s="8" t="s">
        <v>419</v>
      </c>
      <c r="F565" s="4" t="s">
        <v>418</v>
      </c>
      <c r="G565" s="7" t="s">
        <v>15</v>
      </c>
      <c r="H565" s="2">
        <v>44049</v>
      </c>
      <c r="I565" s="6" t="s">
        <v>7</v>
      </c>
      <c r="J565" t="s">
        <v>1761</v>
      </c>
    </row>
    <row r="566" spans="1:10" x14ac:dyDescent="0.2">
      <c r="A566" s="5">
        <v>44033</v>
      </c>
      <c r="B566" s="9" t="s">
        <v>8</v>
      </c>
      <c r="C566" s="1" t="s">
        <v>16</v>
      </c>
      <c r="D566" s="3" t="s">
        <v>1576</v>
      </c>
      <c r="E566" s="8" t="s">
        <v>1578</v>
      </c>
      <c r="F566" s="4" t="s">
        <v>1577</v>
      </c>
      <c r="G566" s="7" t="s">
        <v>271</v>
      </c>
      <c r="J566" t="s">
        <v>1764</v>
      </c>
    </row>
    <row r="567" spans="1:10" x14ac:dyDescent="0.2">
      <c r="A567" s="5">
        <v>44033</v>
      </c>
      <c r="B567" s="9" t="s">
        <v>8</v>
      </c>
      <c r="C567" s="1" t="s">
        <v>5</v>
      </c>
      <c r="D567" s="3" t="s">
        <v>1579</v>
      </c>
      <c r="E567" s="8" t="s">
        <v>1581</v>
      </c>
      <c r="F567" s="4" t="s">
        <v>1580</v>
      </c>
      <c r="G567" s="7" t="s">
        <v>15</v>
      </c>
      <c r="J567" t="s">
        <v>1761</v>
      </c>
    </row>
    <row r="568" spans="1:10" x14ac:dyDescent="0.2">
      <c r="A568" s="5">
        <v>44033</v>
      </c>
      <c r="B568" s="9" t="s">
        <v>29</v>
      </c>
      <c r="C568" s="1" t="s">
        <v>13</v>
      </c>
      <c r="D568" s="3" t="s">
        <v>1582</v>
      </c>
      <c r="E568" s="8" t="s">
        <v>1583</v>
      </c>
      <c r="F568" s="4" t="s">
        <v>1230</v>
      </c>
      <c r="G568" s="7" t="s">
        <v>563</v>
      </c>
      <c r="J568" t="s">
        <v>1764</v>
      </c>
    </row>
    <row r="569" spans="1:10" x14ac:dyDescent="0.2">
      <c r="A569" s="5">
        <v>44034</v>
      </c>
      <c r="B569" s="9" t="s">
        <v>8</v>
      </c>
      <c r="C569" s="1" t="s">
        <v>5</v>
      </c>
      <c r="D569" s="3" t="s">
        <v>1584</v>
      </c>
      <c r="E569" s="8" t="s">
        <v>447</v>
      </c>
      <c r="F569" s="4" t="s">
        <v>444</v>
      </c>
      <c r="G569" s="7" t="s">
        <v>90</v>
      </c>
      <c r="H569" s="2">
        <v>44054</v>
      </c>
      <c r="I569" s="6" t="s">
        <v>11</v>
      </c>
      <c r="J569" t="s">
        <v>1763</v>
      </c>
    </row>
    <row r="570" spans="1:10" x14ac:dyDescent="0.2">
      <c r="A570" s="5">
        <v>44034</v>
      </c>
      <c r="B570" s="9" t="s">
        <v>8</v>
      </c>
      <c r="C570" s="1" t="s">
        <v>13</v>
      </c>
      <c r="D570" s="3" t="s">
        <v>1585</v>
      </c>
      <c r="E570" s="8" t="s">
        <v>1587</v>
      </c>
      <c r="F570" s="4" t="s">
        <v>1586</v>
      </c>
      <c r="G570" s="7" t="s">
        <v>153</v>
      </c>
      <c r="H570" s="2">
        <v>44060</v>
      </c>
      <c r="I570" s="6" t="s">
        <v>11</v>
      </c>
      <c r="J570" t="s">
        <v>1764</v>
      </c>
    </row>
    <row r="571" spans="1:10" x14ac:dyDescent="0.2">
      <c r="A571" s="5">
        <v>44035</v>
      </c>
      <c r="B571" s="9" t="s">
        <v>29</v>
      </c>
      <c r="C571" s="1" t="s">
        <v>13</v>
      </c>
      <c r="D571" s="3" t="s">
        <v>1588</v>
      </c>
      <c r="E571" s="8" t="s">
        <v>1589</v>
      </c>
      <c r="F571" s="4" t="s">
        <v>277</v>
      </c>
      <c r="G571" s="7" t="s">
        <v>51</v>
      </c>
      <c r="J571" t="s">
        <v>1761</v>
      </c>
    </row>
    <row r="572" spans="1:10" x14ac:dyDescent="0.2">
      <c r="A572" s="5">
        <v>44036</v>
      </c>
      <c r="B572" s="9" t="s">
        <v>8</v>
      </c>
      <c r="C572" s="1" t="s">
        <v>5</v>
      </c>
      <c r="D572" s="3" t="s">
        <v>1590</v>
      </c>
      <c r="E572" s="8" t="s">
        <v>301</v>
      </c>
      <c r="F572" s="4" t="s">
        <v>300</v>
      </c>
      <c r="G572" s="7" t="s">
        <v>27</v>
      </c>
      <c r="H572" s="2">
        <v>44054</v>
      </c>
      <c r="J572" t="s">
        <v>1760</v>
      </c>
    </row>
    <row r="573" spans="1:10" x14ac:dyDescent="0.2">
      <c r="A573" s="5">
        <v>44039</v>
      </c>
      <c r="B573" s="9" t="s">
        <v>8</v>
      </c>
      <c r="C573" s="1" t="s">
        <v>5</v>
      </c>
      <c r="D573" s="3" t="s">
        <v>1591</v>
      </c>
      <c r="E573" s="8" t="s">
        <v>1593</v>
      </c>
      <c r="F573" s="4" t="s">
        <v>1592</v>
      </c>
      <c r="G573" s="7" t="s">
        <v>15</v>
      </c>
      <c r="J573" t="s">
        <v>1761</v>
      </c>
    </row>
    <row r="574" spans="1:10" x14ac:dyDescent="0.2">
      <c r="A574" s="5">
        <v>44040</v>
      </c>
      <c r="B574" s="9" t="s">
        <v>8</v>
      </c>
      <c r="C574" s="1" t="s">
        <v>13</v>
      </c>
      <c r="D574" s="3" t="s">
        <v>1594</v>
      </c>
      <c r="E574" s="8" t="s">
        <v>1596</v>
      </c>
      <c r="F574" s="4" t="s">
        <v>1595</v>
      </c>
      <c r="G574" s="7" t="s">
        <v>15</v>
      </c>
      <c r="J574" t="s">
        <v>1761</v>
      </c>
    </row>
    <row r="575" spans="1:10" x14ac:dyDescent="0.2">
      <c r="A575" s="5">
        <v>44041</v>
      </c>
      <c r="B575" s="9" t="s">
        <v>8</v>
      </c>
      <c r="C575" s="1" t="s">
        <v>5</v>
      </c>
      <c r="D575" s="3" t="s">
        <v>1597</v>
      </c>
      <c r="E575" s="8" t="s">
        <v>579</v>
      </c>
      <c r="F575" s="4" t="s">
        <v>77</v>
      </c>
      <c r="G575" s="7" t="s">
        <v>15</v>
      </c>
      <c r="H575" s="2">
        <v>44060</v>
      </c>
      <c r="I575" s="6" t="s">
        <v>11</v>
      </c>
      <c r="J575" t="s">
        <v>1761</v>
      </c>
    </row>
    <row r="576" spans="1:10" x14ac:dyDescent="0.2">
      <c r="A576" s="5">
        <v>44041</v>
      </c>
      <c r="B576" s="9" t="s">
        <v>8</v>
      </c>
      <c r="C576" s="1" t="s">
        <v>5</v>
      </c>
      <c r="D576" s="3" t="s">
        <v>1598</v>
      </c>
      <c r="E576" s="8" t="s">
        <v>1266</v>
      </c>
      <c r="F576" s="4" t="s">
        <v>1265</v>
      </c>
      <c r="G576" s="7" t="s">
        <v>15</v>
      </c>
      <c r="H576" s="2">
        <v>44053</v>
      </c>
      <c r="I576" s="6" t="s">
        <v>11</v>
      </c>
      <c r="J576" t="s">
        <v>1761</v>
      </c>
    </row>
    <row r="577" spans="1:10" x14ac:dyDescent="0.2">
      <c r="A577" s="5">
        <v>44042</v>
      </c>
      <c r="B577" s="9" t="s">
        <v>29</v>
      </c>
      <c r="C577" s="1" t="s">
        <v>5</v>
      </c>
      <c r="D577" s="3" t="s">
        <v>1599</v>
      </c>
      <c r="E577" s="8" t="s">
        <v>988</v>
      </c>
      <c r="F577" s="4" t="s">
        <v>987</v>
      </c>
      <c r="G577" s="7" t="s">
        <v>243</v>
      </c>
      <c r="H577" s="2">
        <v>44075</v>
      </c>
      <c r="I577" s="6" t="s">
        <v>11</v>
      </c>
      <c r="J577" t="s">
        <v>1761</v>
      </c>
    </row>
    <row r="578" spans="1:10" x14ac:dyDescent="0.2">
      <c r="A578" s="5">
        <v>44043</v>
      </c>
      <c r="B578" s="9" t="s">
        <v>29</v>
      </c>
      <c r="C578" s="1" t="s">
        <v>38</v>
      </c>
      <c r="D578" s="3" t="s">
        <v>1600</v>
      </c>
      <c r="E578" s="8" t="s">
        <v>1602</v>
      </c>
      <c r="F578" s="4" t="s">
        <v>1601</v>
      </c>
      <c r="G578" s="7" t="s">
        <v>1255</v>
      </c>
      <c r="H578" s="2">
        <v>44061</v>
      </c>
      <c r="I578" s="6" t="s">
        <v>7</v>
      </c>
      <c r="J578" t="s">
        <v>1764</v>
      </c>
    </row>
    <row r="579" spans="1:10" x14ac:dyDescent="0.2">
      <c r="A579" s="5">
        <v>44043</v>
      </c>
      <c r="B579" s="9" t="s">
        <v>8</v>
      </c>
      <c r="C579" s="1" t="s">
        <v>13</v>
      </c>
      <c r="D579" s="3" t="s">
        <v>1603</v>
      </c>
      <c r="E579" s="8" t="s">
        <v>1605</v>
      </c>
      <c r="F579" s="4" t="s">
        <v>1604</v>
      </c>
      <c r="G579" s="7" t="s">
        <v>51</v>
      </c>
      <c r="H579" s="2">
        <v>44063</v>
      </c>
      <c r="I579" s="6" t="s">
        <v>11</v>
      </c>
      <c r="J579" t="s">
        <v>1761</v>
      </c>
    </row>
    <row r="580" spans="1:10" x14ac:dyDescent="0.2">
      <c r="A580" s="5">
        <v>44046</v>
      </c>
      <c r="B580" s="9" t="s">
        <v>29</v>
      </c>
      <c r="C580" s="1" t="s">
        <v>13</v>
      </c>
      <c r="D580" s="3" t="s">
        <v>1606</v>
      </c>
      <c r="E580" s="8" t="s">
        <v>1608</v>
      </c>
      <c r="F580" s="4" t="s">
        <v>1607</v>
      </c>
      <c r="G580" s="7" t="s">
        <v>1106</v>
      </c>
      <c r="J580" t="s">
        <v>1764</v>
      </c>
    </row>
    <row r="581" spans="1:10" x14ac:dyDescent="0.2">
      <c r="A581" s="5">
        <v>44046</v>
      </c>
      <c r="B581" s="9" t="s">
        <v>8</v>
      </c>
      <c r="C581" s="1" t="s">
        <v>5</v>
      </c>
      <c r="D581" s="3" t="s">
        <v>1609</v>
      </c>
      <c r="E581" s="8" t="s">
        <v>684</v>
      </c>
      <c r="F581" s="4" t="s">
        <v>683</v>
      </c>
      <c r="G581" s="7" t="s">
        <v>15</v>
      </c>
      <c r="J581" t="s">
        <v>1761</v>
      </c>
    </row>
    <row r="582" spans="1:10" x14ac:dyDescent="0.2">
      <c r="A582" s="5">
        <v>44046</v>
      </c>
      <c r="B582" s="9" t="s">
        <v>8</v>
      </c>
      <c r="C582" s="1" t="s">
        <v>16</v>
      </c>
      <c r="D582" s="3" t="s">
        <v>1610</v>
      </c>
      <c r="E582" s="8" t="s">
        <v>1611</v>
      </c>
      <c r="F582" s="4" t="s">
        <v>1484</v>
      </c>
      <c r="G582" s="7" t="s">
        <v>153</v>
      </c>
      <c r="H582" s="2">
        <v>44074</v>
      </c>
      <c r="I582" s="6" t="s">
        <v>11</v>
      </c>
      <c r="J582" t="s">
        <v>1764</v>
      </c>
    </row>
    <row r="583" spans="1:10" x14ac:dyDescent="0.2">
      <c r="A583" s="5">
        <v>44047</v>
      </c>
      <c r="B583" s="9" t="s">
        <v>8</v>
      </c>
      <c r="C583" s="1" t="s">
        <v>38</v>
      </c>
      <c r="D583" s="3" t="s">
        <v>1612</v>
      </c>
      <c r="E583" s="8" t="s">
        <v>1613</v>
      </c>
      <c r="F583" s="4" t="s">
        <v>86</v>
      </c>
      <c r="G583" s="7" t="s">
        <v>15</v>
      </c>
      <c r="J583" t="s">
        <v>1761</v>
      </c>
    </row>
    <row r="584" spans="1:10" x14ac:dyDescent="0.2">
      <c r="A584" s="5">
        <v>44048</v>
      </c>
      <c r="B584" s="9" t="s">
        <v>8</v>
      </c>
      <c r="C584" s="1" t="s">
        <v>16</v>
      </c>
      <c r="D584" s="3" t="s">
        <v>1614</v>
      </c>
      <c r="E584" s="8" t="s">
        <v>1616</v>
      </c>
      <c r="F584" s="4" t="s">
        <v>1615</v>
      </c>
      <c r="G584" s="7" t="s">
        <v>125</v>
      </c>
      <c r="J584" t="s">
        <v>1763</v>
      </c>
    </row>
    <row r="585" spans="1:10" x14ac:dyDescent="0.2">
      <c r="A585" s="5">
        <v>44049</v>
      </c>
      <c r="B585" s="9" t="s">
        <v>29</v>
      </c>
      <c r="C585" s="1" t="s">
        <v>16</v>
      </c>
      <c r="D585" s="3" t="s">
        <v>1617</v>
      </c>
      <c r="E585" s="8" t="s">
        <v>1619</v>
      </c>
      <c r="F585" s="4" t="s">
        <v>1618</v>
      </c>
      <c r="G585" s="7" t="s">
        <v>51</v>
      </c>
      <c r="J585" t="s">
        <v>1761</v>
      </c>
    </row>
    <row r="586" spans="1:10" x14ac:dyDescent="0.2">
      <c r="A586" s="5">
        <v>44049</v>
      </c>
      <c r="B586" s="9" t="s">
        <v>8</v>
      </c>
      <c r="C586" s="1" t="s">
        <v>5</v>
      </c>
      <c r="D586" s="3" t="s">
        <v>1620</v>
      </c>
      <c r="E586" s="8" t="s">
        <v>348</v>
      </c>
      <c r="F586" s="4" t="s">
        <v>346</v>
      </c>
      <c r="G586" s="7" t="s">
        <v>347</v>
      </c>
      <c r="H586" s="2">
        <v>44081</v>
      </c>
      <c r="J586" t="s">
        <v>1761</v>
      </c>
    </row>
    <row r="587" spans="1:10" x14ac:dyDescent="0.2">
      <c r="A587" s="5">
        <v>44050</v>
      </c>
      <c r="B587" s="9" t="s">
        <v>8</v>
      </c>
      <c r="C587" s="1" t="s">
        <v>14</v>
      </c>
      <c r="D587" s="3" t="s">
        <v>1621</v>
      </c>
      <c r="E587" s="8" t="s">
        <v>1623</v>
      </c>
      <c r="F587" s="4" t="s">
        <v>1622</v>
      </c>
      <c r="G587" s="7" t="s">
        <v>51</v>
      </c>
      <c r="H587" s="2">
        <v>44077</v>
      </c>
      <c r="I587" s="6" t="s">
        <v>11</v>
      </c>
      <c r="J587" t="s">
        <v>1761</v>
      </c>
    </row>
    <row r="588" spans="1:10" x14ac:dyDescent="0.2">
      <c r="A588" s="5">
        <v>44053</v>
      </c>
      <c r="B588" s="9" t="s">
        <v>29</v>
      </c>
      <c r="C588" s="1" t="s">
        <v>13</v>
      </c>
      <c r="D588" s="3" t="s">
        <v>1624</v>
      </c>
      <c r="E588" s="8" t="s">
        <v>1626</v>
      </c>
      <c r="F588" s="4" t="s">
        <v>1625</v>
      </c>
      <c r="G588" s="7" t="s">
        <v>68</v>
      </c>
      <c r="J588" t="s">
        <v>1764</v>
      </c>
    </row>
    <row r="589" spans="1:10" x14ac:dyDescent="0.2">
      <c r="A589" s="5">
        <v>44054</v>
      </c>
      <c r="B589" s="9" t="s">
        <v>29</v>
      </c>
      <c r="C589" s="1" t="s">
        <v>5</v>
      </c>
      <c r="D589" s="3" t="s">
        <v>1627</v>
      </c>
      <c r="E589" s="8" t="s">
        <v>1120</v>
      </c>
      <c r="F589" s="4" t="s">
        <v>1119</v>
      </c>
      <c r="G589" s="7" t="s">
        <v>494</v>
      </c>
      <c r="J589" t="s">
        <v>1761</v>
      </c>
    </row>
    <row r="590" spans="1:10" x14ac:dyDescent="0.2">
      <c r="A590" s="5">
        <v>44054</v>
      </c>
      <c r="B590" s="9" t="s">
        <v>29</v>
      </c>
      <c r="C590" s="1" t="s">
        <v>16</v>
      </c>
      <c r="D590" s="3" t="s">
        <v>1628</v>
      </c>
      <c r="E590" s="8" t="s">
        <v>1630</v>
      </c>
      <c r="F590" s="4" t="s">
        <v>1629</v>
      </c>
      <c r="G590" s="7" t="s">
        <v>27</v>
      </c>
      <c r="J590" t="s">
        <v>1760</v>
      </c>
    </row>
    <row r="591" spans="1:10" x14ac:dyDescent="0.2">
      <c r="A591" s="5">
        <v>44054</v>
      </c>
      <c r="B591" s="9" t="s">
        <v>8</v>
      </c>
      <c r="C591" s="1" t="s">
        <v>13</v>
      </c>
      <c r="D591" s="3" t="s">
        <v>1631</v>
      </c>
      <c r="E591" s="8" t="s">
        <v>1633</v>
      </c>
      <c r="F591" s="4" t="s">
        <v>1632</v>
      </c>
      <c r="G591" s="7" t="s">
        <v>153</v>
      </c>
      <c r="J591" t="s">
        <v>1764</v>
      </c>
    </row>
    <row r="592" spans="1:10" x14ac:dyDescent="0.2">
      <c r="A592" s="5">
        <v>44054</v>
      </c>
      <c r="B592" s="9" t="s">
        <v>8</v>
      </c>
      <c r="C592" s="1" t="s">
        <v>38</v>
      </c>
      <c r="D592" s="3" t="s">
        <v>1634</v>
      </c>
      <c r="E592" s="8" t="s">
        <v>1635</v>
      </c>
      <c r="F592" s="4" t="s">
        <v>482</v>
      </c>
      <c r="G592" s="7" t="s">
        <v>361</v>
      </c>
      <c r="H592" s="2">
        <v>44069</v>
      </c>
      <c r="I592" s="6" t="s">
        <v>11</v>
      </c>
      <c r="J592" t="s">
        <v>1766</v>
      </c>
    </row>
    <row r="593" spans="1:10" x14ac:dyDescent="0.2">
      <c r="A593" s="5">
        <v>44055</v>
      </c>
      <c r="B593" s="9" t="s">
        <v>8</v>
      </c>
      <c r="C593" s="1" t="s">
        <v>5</v>
      </c>
      <c r="D593" s="3" t="s">
        <v>1636</v>
      </c>
      <c r="E593" s="8" t="s">
        <v>983</v>
      </c>
      <c r="F593" s="4" t="s">
        <v>982</v>
      </c>
      <c r="G593" s="7" t="s">
        <v>15</v>
      </c>
      <c r="H593" s="2">
        <v>44064</v>
      </c>
      <c r="I593" s="6" t="s">
        <v>11</v>
      </c>
      <c r="J593" t="s">
        <v>1761</v>
      </c>
    </row>
    <row r="594" spans="1:10" x14ac:dyDescent="0.2">
      <c r="A594" s="5">
        <v>44056</v>
      </c>
      <c r="B594" s="9" t="s">
        <v>29</v>
      </c>
      <c r="C594" s="1" t="s">
        <v>16</v>
      </c>
      <c r="D594" s="3" t="s">
        <v>1637</v>
      </c>
      <c r="E594" s="8" t="s">
        <v>1639</v>
      </c>
      <c r="F594" s="4" t="s">
        <v>1638</v>
      </c>
      <c r="G594" s="7" t="s">
        <v>68</v>
      </c>
      <c r="J594" t="s">
        <v>1764</v>
      </c>
    </row>
    <row r="595" spans="1:10" x14ac:dyDescent="0.2">
      <c r="A595" s="5">
        <v>44057</v>
      </c>
      <c r="B595" s="9" t="s">
        <v>8</v>
      </c>
      <c r="C595" s="1" t="s">
        <v>13</v>
      </c>
      <c r="D595" s="3" t="s">
        <v>1640</v>
      </c>
      <c r="E595" s="8" t="s">
        <v>1642</v>
      </c>
      <c r="F595" s="4" t="s">
        <v>1641</v>
      </c>
      <c r="G595" s="7" t="s">
        <v>15</v>
      </c>
      <c r="J595" t="s">
        <v>1761</v>
      </c>
    </row>
    <row r="596" spans="1:10" x14ac:dyDescent="0.2">
      <c r="A596" s="5">
        <v>44059</v>
      </c>
      <c r="B596" s="9" t="s">
        <v>8</v>
      </c>
      <c r="C596" s="1" t="s">
        <v>5</v>
      </c>
      <c r="D596" s="3" t="s">
        <v>1643</v>
      </c>
      <c r="E596" s="8" t="s">
        <v>540</v>
      </c>
      <c r="F596" s="4" t="s">
        <v>1644</v>
      </c>
      <c r="G596" s="7" t="s">
        <v>125</v>
      </c>
      <c r="H596" s="2">
        <v>44081</v>
      </c>
      <c r="I596" s="6" t="s">
        <v>11</v>
      </c>
      <c r="J596" t="s">
        <v>1763</v>
      </c>
    </row>
    <row r="597" spans="1:10" x14ac:dyDescent="0.2">
      <c r="A597" s="5">
        <v>44060</v>
      </c>
      <c r="B597" s="9" t="s">
        <v>8</v>
      </c>
      <c r="C597" s="1" t="s">
        <v>5</v>
      </c>
      <c r="D597" s="3" t="s">
        <v>1645</v>
      </c>
      <c r="E597" s="8" t="s">
        <v>705</v>
      </c>
      <c r="F597" s="4" t="s">
        <v>704</v>
      </c>
      <c r="G597" s="7" t="s">
        <v>15</v>
      </c>
      <c r="J597" t="s">
        <v>1761</v>
      </c>
    </row>
    <row r="598" spans="1:10" x14ac:dyDescent="0.2">
      <c r="A598" s="5">
        <v>44060</v>
      </c>
      <c r="B598" s="9" t="s">
        <v>8</v>
      </c>
      <c r="C598" s="1" t="s">
        <v>16</v>
      </c>
      <c r="D598" s="3" t="s">
        <v>1646</v>
      </c>
      <c r="E598" s="8" t="s">
        <v>1648</v>
      </c>
      <c r="F598" s="4" t="s">
        <v>1647</v>
      </c>
      <c r="G598" s="7" t="s">
        <v>36</v>
      </c>
      <c r="H598" s="2">
        <v>44074</v>
      </c>
      <c r="I598" s="6" t="s">
        <v>7</v>
      </c>
      <c r="J598" t="s">
        <v>1762</v>
      </c>
    </row>
    <row r="599" spans="1:10" x14ac:dyDescent="0.2">
      <c r="A599" s="5">
        <v>44061</v>
      </c>
      <c r="B599" s="9" t="s">
        <v>8</v>
      </c>
      <c r="C599" s="1" t="s">
        <v>5</v>
      </c>
      <c r="D599" s="3" t="s">
        <v>1649</v>
      </c>
      <c r="E599" s="8" t="s">
        <v>753</v>
      </c>
      <c r="F599" s="4" t="s">
        <v>752</v>
      </c>
      <c r="G599" s="7" t="s">
        <v>51</v>
      </c>
      <c r="H599" s="2">
        <v>44076</v>
      </c>
      <c r="I599" s="6" t="s">
        <v>11</v>
      </c>
      <c r="J599" t="s">
        <v>1761</v>
      </c>
    </row>
    <row r="600" spans="1:10" x14ac:dyDescent="0.2">
      <c r="A600" s="5">
        <v>44061</v>
      </c>
      <c r="B600" s="9" t="s">
        <v>8</v>
      </c>
      <c r="C600" s="1" t="s">
        <v>5</v>
      </c>
      <c r="D600" s="3" t="s">
        <v>1650</v>
      </c>
      <c r="E600" s="8" t="s">
        <v>215</v>
      </c>
      <c r="F600" s="4" t="s">
        <v>214</v>
      </c>
      <c r="G600" s="7" t="s">
        <v>15</v>
      </c>
      <c r="H600" s="2">
        <v>44067</v>
      </c>
      <c r="I600" s="6" t="s">
        <v>11</v>
      </c>
      <c r="J600" t="s">
        <v>1761</v>
      </c>
    </row>
    <row r="601" spans="1:10" x14ac:dyDescent="0.2">
      <c r="A601" s="5">
        <v>44062</v>
      </c>
      <c r="B601" s="9" t="s">
        <v>8</v>
      </c>
      <c r="C601" s="1" t="s">
        <v>38</v>
      </c>
      <c r="D601" s="3" t="s">
        <v>1651</v>
      </c>
      <c r="E601" s="8" t="s">
        <v>1653</v>
      </c>
      <c r="F601" s="4" t="s">
        <v>1652</v>
      </c>
      <c r="G601" s="7" t="s">
        <v>289</v>
      </c>
      <c r="J601" t="s">
        <v>1764</v>
      </c>
    </row>
    <row r="602" spans="1:10" x14ac:dyDescent="0.2">
      <c r="A602" s="5">
        <v>44063</v>
      </c>
      <c r="B602" s="9" t="s">
        <v>8</v>
      </c>
      <c r="C602" s="1" t="s">
        <v>5</v>
      </c>
      <c r="D602" s="3" t="s">
        <v>1654</v>
      </c>
      <c r="E602" s="8" t="s">
        <v>42</v>
      </c>
      <c r="F602" s="4" t="s">
        <v>40</v>
      </c>
      <c r="G602" s="7" t="s">
        <v>41</v>
      </c>
      <c r="J602" t="s">
        <v>1762</v>
      </c>
    </row>
    <row r="603" spans="1:10" x14ac:dyDescent="0.2">
      <c r="A603" s="5">
        <v>44063</v>
      </c>
      <c r="B603" s="9" t="s">
        <v>29</v>
      </c>
      <c r="C603" s="1" t="s">
        <v>13</v>
      </c>
      <c r="D603" s="3" t="s">
        <v>1655</v>
      </c>
      <c r="E603" s="8" t="s">
        <v>1657</v>
      </c>
      <c r="F603" s="4" t="s">
        <v>1656</v>
      </c>
      <c r="G603" s="7" t="s">
        <v>27</v>
      </c>
      <c r="J603" t="s">
        <v>1760</v>
      </c>
    </row>
    <row r="604" spans="1:10" x14ac:dyDescent="0.2">
      <c r="A604" s="5">
        <v>44063</v>
      </c>
      <c r="B604" s="9" t="s">
        <v>8</v>
      </c>
      <c r="C604" s="1" t="s">
        <v>5</v>
      </c>
      <c r="D604" s="3" t="s">
        <v>1658</v>
      </c>
      <c r="E604" s="8" t="s">
        <v>508</v>
      </c>
      <c r="F604" s="4" t="s">
        <v>507</v>
      </c>
      <c r="G604" s="7" t="s">
        <v>41</v>
      </c>
      <c r="H604" s="2">
        <v>44074</v>
      </c>
      <c r="I604" s="6" t="s">
        <v>11</v>
      </c>
      <c r="J604" t="s">
        <v>1762</v>
      </c>
    </row>
    <row r="605" spans="1:10" x14ac:dyDescent="0.2">
      <c r="A605" s="5">
        <v>44063</v>
      </c>
      <c r="B605" s="9" t="s">
        <v>8</v>
      </c>
      <c r="C605" s="1" t="s">
        <v>5</v>
      </c>
      <c r="D605" s="3" t="s">
        <v>1659</v>
      </c>
      <c r="E605" s="8" t="s">
        <v>1661</v>
      </c>
      <c r="F605" s="4" t="s">
        <v>1660</v>
      </c>
      <c r="G605" s="7" t="s">
        <v>9</v>
      </c>
      <c r="J605" t="s">
        <v>1760</v>
      </c>
    </row>
    <row r="606" spans="1:10" x14ac:dyDescent="0.2">
      <c r="A606" s="5">
        <v>44063</v>
      </c>
      <c r="B606" s="9" t="s">
        <v>8</v>
      </c>
      <c r="C606" s="1" t="s">
        <v>16</v>
      </c>
      <c r="D606" s="3" t="s">
        <v>1662</v>
      </c>
      <c r="E606" s="8" t="s">
        <v>1664</v>
      </c>
      <c r="F606" s="4" t="s">
        <v>1663</v>
      </c>
      <c r="G606" s="7" t="s">
        <v>51</v>
      </c>
      <c r="H606" s="2">
        <v>44074</v>
      </c>
      <c r="I606" s="6" t="s">
        <v>11</v>
      </c>
      <c r="J606" t="s">
        <v>1761</v>
      </c>
    </row>
    <row r="607" spans="1:10" x14ac:dyDescent="0.2">
      <c r="A607" s="5">
        <v>44063</v>
      </c>
      <c r="B607" s="9" t="s">
        <v>8</v>
      </c>
      <c r="C607" s="1" t="s">
        <v>16</v>
      </c>
      <c r="D607" s="3" t="s">
        <v>1665</v>
      </c>
      <c r="E607" s="8" t="s">
        <v>1668</v>
      </c>
      <c r="F607" s="4" t="s">
        <v>1666</v>
      </c>
      <c r="G607" s="7" t="s">
        <v>1667</v>
      </c>
      <c r="J607" t="s">
        <v>1761</v>
      </c>
    </row>
    <row r="608" spans="1:10" x14ac:dyDescent="0.2">
      <c r="A608" s="5">
        <v>44063</v>
      </c>
      <c r="B608" s="9" t="s">
        <v>29</v>
      </c>
      <c r="C608" s="1" t="s">
        <v>16</v>
      </c>
      <c r="D608" s="3" t="s">
        <v>1669</v>
      </c>
      <c r="E608" s="8" t="s">
        <v>1671</v>
      </c>
      <c r="F608" s="4" t="s">
        <v>1670</v>
      </c>
      <c r="G608" s="7" t="s">
        <v>1255</v>
      </c>
      <c r="J608" t="s">
        <v>1764</v>
      </c>
    </row>
    <row r="609" spans="1:10" x14ac:dyDescent="0.2">
      <c r="A609" s="5">
        <v>44063</v>
      </c>
      <c r="B609" s="9" t="s">
        <v>8</v>
      </c>
      <c r="C609" s="1" t="s">
        <v>5</v>
      </c>
      <c r="D609" s="3" t="s">
        <v>1672</v>
      </c>
      <c r="E609" s="8" t="s">
        <v>840</v>
      </c>
      <c r="F609" s="4" t="s">
        <v>839</v>
      </c>
      <c r="G609" s="7" t="s">
        <v>15</v>
      </c>
      <c r="J609" t="s">
        <v>1761</v>
      </c>
    </row>
    <row r="610" spans="1:10" x14ac:dyDescent="0.2">
      <c r="A610" s="5">
        <v>44064</v>
      </c>
      <c r="B610" s="9" t="s">
        <v>29</v>
      </c>
      <c r="C610" s="1" t="s">
        <v>16</v>
      </c>
      <c r="D610" s="3" t="s">
        <v>1673</v>
      </c>
      <c r="E610" s="8" t="s">
        <v>1675</v>
      </c>
      <c r="F610" s="4" t="s">
        <v>1674</v>
      </c>
      <c r="G610" s="7" t="s">
        <v>501</v>
      </c>
      <c r="J610" t="s">
        <v>1764</v>
      </c>
    </row>
    <row r="611" spans="1:10" x14ac:dyDescent="0.2">
      <c r="A611" s="5">
        <v>44067</v>
      </c>
      <c r="B611" s="9" t="s">
        <v>29</v>
      </c>
      <c r="C611" s="1" t="s">
        <v>16</v>
      </c>
      <c r="D611" s="3" t="s">
        <v>1676</v>
      </c>
      <c r="E611" s="8" t="s">
        <v>1678</v>
      </c>
      <c r="F611" s="4" t="s">
        <v>1677</v>
      </c>
      <c r="G611" s="7" t="s">
        <v>142</v>
      </c>
      <c r="J611" t="s">
        <v>1764</v>
      </c>
    </row>
    <row r="612" spans="1:10" x14ac:dyDescent="0.2">
      <c r="A612" s="5">
        <v>44067</v>
      </c>
      <c r="B612" s="9" t="s">
        <v>8</v>
      </c>
      <c r="C612" s="1" t="s">
        <v>5</v>
      </c>
      <c r="D612" s="3" t="s">
        <v>1679</v>
      </c>
      <c r="E612" s="8" t="s">
        <v>1142</v>
      </c>
      <c r="F612" s="4" t="s">
        <v>1141</v>
      </c>
      <c r="G612" s="7" t="s">
        <v>361</v>
      </c>
      <c r="J612" t="s">
        <v>1766</v>
      </c>
    </row>
    <row r="613" spans="1:10" x14ac:dyDescent="0.2">
      <c r="A613" s="5">
        <v>44067</v>
      </c>
      <c r="B613" s="9" t="s">
        <v>8</v>
      </c>
      <c r="C613" s="1" t="s">
        <v>5</v>
      </c>
      <c r="D613" s="3" t="s">
        <v>1680</v>
      </c>
      <c r="E613" s="8" t="s">
        <v>487</v>
      </c>
      <c r="F613" s="4" t="s">
        <v>486</v>
      </c>
      <c r="G613" s="7" t="s">
        <v>271</v>
      </c>
      <c r="J613" t="s">
        <v>1764</v>
      </c>
    </row>
    <row r="614" spans="1:10" x14ac:dyDescent="0.2">
      <c r="A614" s="5">
        <v>44068</v>
      </c>
      <c r="B614" s="9" t="s">
        <v>8</v>
      </c>
      <c r="C614" s="1" t="s">
        <v>5</v>
      </c>
      <c r="D614" s="3" t="s">
        <v>1681</v>
      </c>
      <c r="E614" s="8" t="s">
        <v>301</v>
      </c>
      <c r="F614" s="4" t="s">
        <v>300</v>
      </c>
      <c r="G614" s="7" t="s">
        <v>27</v>
      </c>
      <c r="J614" t="s">
        <v>1760</v>
      </c>
    </row>
    <row r="615" spans="1:10" x14ac:dyDescent="0.2">
      <c r="A615" s="5">
        <v>44067</v>
      </c>
      <c r="B615" s="9" t="s">
        <v>8</v>
      </c>
      <c r="C615" s="1" t="s">
        <v>13</v>
      </c>
      <c r="D615" s="3" t="s">
        <v>1682</v>
      </c>
      <c r="E615" s="8" t="s">
        <v>1684</v>
      </c>
      <c r="F615" s="4" t="s">
        <v>1683</v>
      </c>
      <c r="G615" s="7" t="s">
        <v>15</v>
      </c>
      <c r="J615" t="s">
        <v>1761</v>
      </c>
    </row>
    <row r="616" spans="1:10" x14ac:dyDescent="0.2">
      <c r="A616" s="5">
        <v>44068</v>
      </c>
      <c r="B616" s="9" t="s">
        <v>8</v>
      </c>
      <c r="C616" s="1" t="s">
        <v>5</v>
      </c>
      <c r="D616" s="3" t="s">
        <v>1685</v>
      </c>
      <c r="E616" s="8" t="s">
        <v>1687</v>
      </c>
      <c r="F616" s="4" t="s">
        <v>1686</v>
      </c>
      <c r="G616" s="7" t="s">
        <v>51</v>
      </c>
      <c r="J616" t="s">
        <v>1761</v>
      </c>
    </row>
    <row r="617" spans="1:10" x14ac:dyDescent="0.2">
      <c r="A617" s="5">
        <v>44068</v>
      </c>
      <c r="B617" s="9" t="s">
        <v>8</v>
      </c>
      <c r="C617" s="1" t="s">
        <v>16</v>
      </c>
      <c r="D617" s="3" t="s">
        <v>1688</v>
      </c>
      <c r="E617" s="8" t="s">
        <v>1690</v>
      </c>
      <c r="F617" s="4" t="s">
        <v>1689</v>
      </c>
      <c r="G617" s="7" t="s">
        <v>153</v>
      </c>
      <c r="J617" t="s">
        <v>1764</v>
      </c>
    </row>
    <row r="618" spans="1:10" x14ac:dyDescent="0.2">
      <c r="A618" s="5">
        <v>44068</v>
      </c>
      <c r="B618" s="9" t="s">
        <v>8</v>
      </c>
      <c r="C618" s="1" t="s">
        <v>16</v>
      </c>
      <c r="D618" s="3" t="s">
        <v>1691</v>
      </c>
      <c r="E618" s="8" t="s">
        <v>1693</v>
      </c>
      <c r="F618" s="4" t="s">
        <v>1692</v>
      </c>
      <c r="G618" s="7" t="s">
        <v>15</v>
      </c>
      <c r="J618" t="s">
        <v>1761</v>
      </c>
    </row>
    <row r="619" spans="1:10" x14ac:dyDescent="0.2">
      <c r="A619" s="5">
        <v>44069</v>
      </c>
      <c r="B619" s="9" t="s">
        <v>8</v>
      </c>
      <c r="C619" s="1" t="s">
        <v>5</v>
      </c>
      <c r="D619" s="3" t="s">
        <v>1694</v>
      </c>
      <c r="E619" s="8" t="s">
        <v>1695</v>
      </c>
      <c r="F619" s="4" t="s">
        <v>456</v>
      </c>
      <c r="G619" s="7" t="s">
        <v>12</v>
      </c>
      <c r="J619" t="s">
        <v>1761</v>
      </c>
    </row>
    <row r="620" spans="1:10" x14ac:dyDescent="0.2">
      <c r="A620" s="5">
        <v>44069</v>
      </c>
      <c r="B620" s="9" t="s">
        <v>8</v>
      </c>
      <c r="C620" s="1" t="s">
        <v>16</v>
      </c>
      <c r="D620" s="3" t="s">
        <v>1696</v>
      </c>
      <c r="E620" s="8" t="s">
        <v>1698</v>
      </c>
      <c r="F620" s="4" t="s">
        <v>1697</v>
      </c>
      <c r="G620" s="7" t="s">
        <v>271</v>
      </c>
      <c r="J620" t="s">
        <v>1764</v>
      </c>
    </row>
    <row r="621" spans="1:10" x14ac:dyDescent="0.2">
      <c r="A621" s="5">
        <v>44070</v>
      </c>
      <c r="B621" s="9" t="s">
        <v>29</v>
      </c>
      <c r="C621" s="1" t="s">
        <v>16</v>
      </c>
      <c r="D621" s="3" t="s">
        <v>1699</v>
      </c>
      <c r="E621" s="8" t="s">
        <v>1701</v>
      </c>
      <c r="F621" s="4" t="s">
        <v>1700</v>
      </c>
      <c r="G621" s="7" t="s">
        <v>563</v>
      </c>
      <c r="J621" t="s">
        <v>1764</v>
      </c>
    </row>
    <row r="622" spans="1:10" x14ac:dyDescent="0.2">
      <c r="A622" s="5">
        <v>44071</v>
      </c>
      <c r="B622" s="9" t="s">
        <v>8</v>
      </c>
      <c r="C622" s="1" t="s">
        <v>16</v>
      </c>
      <c r="D622" s="3" t="s">
        <v>1702</v>
      </c>
      <c r="E622" s="8" t="s">
        <v>1703</v>
      </c>
      <c r="F622" s="4" t="s">
        <v>1692</v>
      </c>
      <c r="G622" s="7" t="s">
        <v>15</v>
      </c>
      <c r="J622" t="s">
        <v>1761</v>
      </c>
    </row>
    <row r="623" spans="1:10" x14ac:dyDescent="0.2">
      <c r="A623" s="5">
        <v>44071</v>
      </c>
      <c r="B623" s="9" t="s">
        <v>8</v>
      </c>
      <c r="C623" s="1" t="s">
        <v>5</v>
      </c>
      <c r="D623" s="3" t="s">
        <v>1704</v>
      </c>
      <c r="E623" s="8" t="s">
        <v>1312</v>
      </c>
      <c r="F623" s="4" t="s">
        <v>1311</v>
      </c>
      <c r="G623" s="7" t="s">
        <v>15</v>
      </c>
      <c r="J623" t="s">
        <v>1761</v>
      </c>
    </row>
    <row r="624" spans="1:10" x14ac:dyDescent="0.2">
      <c r="A624" s="5">
        <v>44074</v>
      </c>
      <c r="B624" s="9" t="s">
        <v>8</v>
      </c>
      <c r="C624" s="1" t="s">
        <v>13</v>
      </c>
      <c r="D624" s="3" t="s">
        <v>1705</v>
      </c>
      <c r="E624" s="8" t="s">
        <v>1707</v>
      </c>
      <c r="F624" s="4" t="s">
        <v>1706</v>
      </c>
      <c r="G624" s="7" t="s">
        <v>393</v>
      </c>
      <c r="J624" s="9" t="s">
        <v>1764</v>
      </c>
    </row>
    <row r="625" spans="1:10" x14ac:dyDescent="0.2">
      <c r="A625" s="5">
        <v>44074</v>
      </c>
      <c r="B625" s="9" t="s">
        <v>29</v>
      </c>
      <c r="C625" s="1" t="s">
        <v>5</v>
      </c>
      <c r="D625" s="3" t="s">
        <v>1708</v>
      </c>
      <c r="E625" s="8" t="s">
        <v>993</v>
      </c>
      <c r="F625" s="4" t="s">
        <v>1709</v>
      </c>
      <c r="G625" s="7" t="s">
        <v>911</v>
      </c>
      <c r="J625" s="9" t="s">
        <v>1760</v>
      </c>
    </row>
    <row r="626" spans="1:10" x14ac:dyDescent="0.2">
      <c r="A626" s="5">
        <v>44074</v>
      </c>
      <c r="B626" s="9" t="s">
        <v>29</v>
      </c>
      <c r="C626" s="1" t="s">
        <v>16</v>
      </c>
      <c r="D626" s="3" t="s">
        <v>1710</v>
      </c>
      <c r="E626" s="8" t="s">
        <v>1712</v>
      </c>
      <c r="F626" s="4" t="s">
        <v>1711</v>
      </c>
      <c r="G626" s="7" t="s">
        <v>393</v>
      </c>
      <c r="J626" s="9" t="s">
        <v>1764</v>
      </c>
    </row>
    <row r="627" spans="1:10" x14ac:dyDescent="0.2">
      <c r="A627" s="5">
        <v>44074</v>
      </c>
      <c r="B627" s="9" t="s">
        <v>29</v>
      </c>
      <c r="C627" s="1" t="s">
        <v>13</v>
      </c>
      <c r="D627" s="3" t="s">
        <v>1713</v>
      </c>
      <c r="E627" s="8" t="s">
        <v>1715</v>
      </c>
      <c r="F627" s="4" t="s">
        <v>1714</v>
      </c>
      <c r="G627" s="7" t="s">
        <v>51</v>
      </c>
      <c r="J627" s="9" t="s">
        <v>1761</v>
      </c>
    </row>
    <row r="628" spans="1:10" x14ac:dyDescent="0.2">
      <c r="A628" s="5">
        <v>44075</v>
      </c>
      <c r="B628" s="9" t="s">
        <v>8</v>
      </c>
      <c r="C628" s="1" t="s">
        <v>13</v>
      </c>
      <c r="D628" s="3" t="s">
        <v>1716</v>
      </c>
      <c r="E628" s="8" t="s">
        <v>1719</v>
      </c>
      <c r="F628" s="4" t="s">
        <v>1717</v>
      </c>
      <c r="G628" s="7" t="s">
        <v>1718</v>
      </c>
      <c r="J628" s="9" t="s">
        <v>1762</v>
      </c>
    </row>
    <row r="629" spans="1:10" x14ac:dyDescent="0.2">
      <c r="A629" s="5">
        <v>44075</v>
      </c>
      <c r="B629" s="9" t="s">
        <v>8</v>
      </c>
      <c r="C629" s="1" t="s">
        <v>16</v>
      </c>
      <c r="D629" s="3" t="s">
        <v>1720</v>
      </c>
      <c r="E629" s="8" t="s">
        <v>1722</v>
      </c>
      <c r="F629" s="4" t="s">
        <v>1721</v>
      </c>
      <c r="G629" s="7" t="s">
        <v>882</v>
      </c>
      <c r="J629" s="9" t="s">
        <v>1763</v>
      </c>
    </row>
    <row r="630" spans="1:10" x14ac:dyDescent="0.2">
      <c r="A630" s="5">
        <v>44075</v>
      </c>
      <c r="B630" s="9" t="s">
        <v>8</v>
      </c>
      <c r="C630" s="1" t="s">
        <v>5</v>
      </c>
      <c r="D630" s="3" t="s">
        <v>1723</v>
      </c>
      <c r="E630" s="8" t="s">
        <v>1725</v>
      </c>
      <c r="F630" s="4" t="s">
        <v>1724</v>
      </c>
      <c r="G630" s="7" t="s">
        <v>9</v>
      </c>
      <c r="J630" s="9" t="s">
        <v>1760</v>
      </c>
    </row>
    <row r="631" spans="1:10" x14ac:dyDescent="0.2">
      <c r="A631" s="5">
        <v>44075</v>
      </c>
      <c r="B631" s="9" t="s">
        <v>8</v>
      </c>
      <c r="C631" s="1" t="s">
        <v>5</v>
      </c>
      <c r="D631" s="3" t="s">
        <v>1726</v>
      </c>
      <c r="E631" s="8" t="s">
        <v>471</v>
      </c>
      <c r="F631" s="4" t="s">
        <v>343</v>
      </c>
      <c r="G631" s="7" t="s">
        <v>51</v>
      </c>
      <c r="J631" s="9" t="s">
        <v>1761</v>
      </c>
    </row>
    <row r="632" spans="1:10" x14ac:dyDescent="0.2">
      <c r="A632" s="5">
        <v>44075</v>
      </c>
      <c r="B632" s="9" t="s">
        <v>8</v>
      </c>
      <c r="C632" s="1" t="s">
        <v>5</v>
      </c>
      <c r="D632" s="3" t="s">
        <v>1727</v>
      </c>
      <c r="E632" s="8" t="s">
        <v>362</v>
      </c>
      <c r="F632" s="4" t="s">
        <v>360</v>
      </c>
      <c r="G632" s="7" t="s">
        <v>361</v>
      </c>
      <c r="J632" s="9" t="s">
        <v>1766</v>
      </c>
    </row>
    <row r="633" spans="1:10" x14ac:dyDescent="0.2">
      <c r="A633" s="5">
        <v>44076</v>
      </c>
      <c r="B633" s="9" t="s">
        <v>8</v>
      </c>
      <c r="C633" s="1" t="s">
        <v>16</v>
      </c>
      <c r="D633" s="3" t="s">
        <v>1728</v>
      </c>
      <c r="E633" s="8" t="s">
        <v>1730</v>
      </c>
      <c r="F633" s="4" t="s">
        <v>1729</v>
      </c>
      <c r="G633" s="7" t="s">
        <v>68</v>
      </c>
      <c r="J633" s="9" t="s">
        <v>1764</v>
      </c>
    </row>
    <row r="634" spans="1:10" x14ac:dyDescent="0.2">
      <c r="A634" s="5">
        <v>44076</v>
      </c>
      <c r="B634" s="9" t="s">
        <v>29</v>
      </c>
      <c r="C634" s="1" t="s">
        <v>5</v>
      </c>
      <c r="D634" s="3" t="s">
        <v>1731</v>
      </c>
      <c r="E634" s="8" t="s">
        <v>1733</v>
      </c>
      <c r="F634" s="4" t="s">
        <v>1732</v>
      </c>
      <c r="G634" s="7" t="s">
        <v>501</v>
      </c>
      <c r="J634" s="9" t="s">
        <v>1764</v>
      </c>
    </row>
    <row r="635" spans="1:10" x14ac:dyDescent="0.2">
      <c r="A635" s="5">
        <v>44076</v>
      </c>
      <c r="B635" s="9" t="s">
        <v>8</v>
      </c>
      <c r="C635" s="1" t="s">
        <v>14</v>
      </c>
      <c r="D635" s="3" t="s">
        <v>1734</v>
      </c>
      <c r="E635" s="8" t="s">
        <v>1736</v>
      </c>
      <c r="F635" s="4" t="s">
        <v>1735</v>
      </c>
      <c r="G635" s="7" t="s">
        <v>289</v>
      </c>
      <c r="J635" s="9" t="s">
        <v>1764</v>
      </c>
    </row>
    <row r="636" spans="1:10" x14ac:dyDescent="0.2">
      <c r="A636" s="5">
        <v>44076</v>
      </c>
      <c r="B636" s="9" t="s">
        <v>8</v>
      </c>
      <c r="C636" s="1" t="s">
        <v>38</v>
      </c>
      <c r="D636" s="3" t="s">
        <v>1737</v>
      </c>
      <c r="E636" s="8" t="s">
        <v>1739</v>
      </c>
      <c r="F636" s="4" t="s">
        <v>1738</v>
      </c>
      <c r="G636" s="7" t="s">
        <v>9</v>
      </c>
      <c r="J636" s="9" t="s">
        <v>1760</v>
      </c>
    </row>
    <row r="637" spans="1:10" x14ac:dyDescent="0.2">
      <c r="A637" s="5">
        <v>44076</v>
      </c>
      <c r="B637" s="9" t="s">
        <v>8</v>
      </c>
      <c r="C637" s="1" t="s">
        <v>5</v>
      </c>
      <c r="D637" s="3" t="s">
        <v>1740</v>
      </c>
      <c r="E637" s="8" t="s">
        <v>1741</v>
      </c>
      <c r="F637" s="4" t="s">
        <v>71</v>
      </c>
      <c r="G637" s="7" t="s">
        <v>15</v>
      </c>
      <c r="J637" s="9" t="s">
        <v>1761</v>
      </c>
    </row>
    <row r="638" spans="1:10" x14ac:dyDescent="0.2">
      <c r="A638" s="5">
        <v>44076</v>
      </c>
      <c r="B638" s="9" t="s">
        <v>8</v>
      </c>
      <c r="C638" s="1" t="s">
        <v>13</v>
      </c>
      <c r="D638" s="3" t="s">
        <v>1742</v>
      </c>
      <c r="E638" s="8" t="s">
        <v>1743</v>
      </c>
      <c r="F638" s="4" t="s">
        <v>360</v>
      </c>
      <c r="G638" s="7" t="s">
        <v>361</v>
      </c>
      <c r="J638" s="9" t="s">
        <v>1766</v>
      </c>
    </row>
    <row r="639" spans="1:10" x14ac:dyDescent="0.2">
      <c r="A639" s="5">
        <v>44077</v>
      </c>
      <c r="B639" s="9" t="s">
        <v>29</v>
      </c>
      <c r="C639" s="1" t="s">
        <v>16</v>
      </c>
      <c r="D639" s="3" t="s">
        <v>1744</v>
      </c>
      <c r="E639" s="8" t="s">
        <v>1747</v>
      </c>
      <c r="F639" s="4" t="s">
        <v>1745</v>
      </c>
      <c r="G639" s="7" t="s">
        <v>1746</v>
      </c>
      <c r="J639" s="9" t="s">
        <v>1761</v>
      </c>
    </row>
    <row r="640" spans="1:10" x14ac:dyDescent="0.2">
      <c r="A640" s="5">
        <v>44077</v>
      </c>
      <c r="B640" s="9" t="s">
        <v>29</v>
      </c>
      <c r="C640" s="1" t="s">
        <v>5</v>
      </c>
      <c r="D640" s="3" t="s">
        <v>1748</v>
      </c>
      <c r="E640" s="8" t="s">
        <v>547</v>
      </c>
      <c r="F640" s="4" t="s">
        <v>545</v>
      </c>
      <c r="G640" s="7" t="s">
        <v>546</v>
      </c>
      <c r="J640" s="9" t="s">
        <v>1763</v>
      </c>
    </row>
    <row r="641" spans="1:10" x14ac:dyDescent="0.2">
      <c r="A641" s="5">
        <v>44078</v>
      </c>
      <c r="B641" s="9" t="s">
        <v>8</v>
      </c>
      <c r="C641" s="1" t="s">
        <v>16</v>
      </c>
      <c r="D641" s="3" t="s">
        <v>1749</v>
      </c>
      <c r="E641" s="8" t="s">
        <v>1751</v>
      </c>
      <c r="F641" s="4" t="s">
        <v>1750</v>
      </c>
      <c r="G641" s="7" t="s">
        <v>271</v>
      </c>
      <c r="J641" s="9" t="s">
        <v>1764</v>
      </c>
    </row>
    <row r="642" spans="1:10" x14ac:dyDescent="0.2">
      <c r="A642" s="5">
        <v>44078</v>
      </c>
      <c r="C642" s="1" t="s">
        <v>5</v>
      </c>
      <c r="D642" s="3" t="s">
        <v>1752</v>
      </c>
      <c r="E642" s="8" t="s">
        <v>1167</v>
      </c>
      <c r="F642" s="4" t="s">
        <v>1166</v>
      </c>
      <c r="G642" s="7" t="s">
        <v>153</v>
      </c>
      <c r="J642" s="9" t="s">
        <v>1764</v>
      </c>
    </row>
    <row r="643" spans="1:10" x14ac:dyDescent="0.2">
      <c r="A643" s="5">
        <v>44078</v>
      </c>
      <c r="B643" s="9" t="s">
        <v>8</v>
      </c>
      <c r="C643" s="1" t="s">
        <v>16</v>
      </c>
      <c r="D643" s="3" t="s">
        <v>1753</v>
      </c>
      <c r="E643" s="8" t="s">
        <v>1755</v>
      </c>
      <c r="F643" s="4" t="s">
        <v>1754</v>
      </c>
      <c r="G643" s="7" t="s">
        <v>51</v>
      </c>
      <c r="J643" s="9" t="s">
        <v>1761</v>
      </c>
    </row>
    <row r="644" spans="1:10" x14ac:dyDescent="0.2">
      <c r="A644" s="5">
        <v>44080</v>
      </c>
      <c r="B644" s="9" t="s">
        <v>8</v>
      </c>
      <c r="C644" s="1" t="s">
        <v>5</v>
      </c>
      <c r="D644" s="3" t="s">
        <v>1756</v>
      </c>
      <c r="E644" s="8" t="s">
        <v>543</v>
      </c>
      <c r="F644" s="4" t="s">
        <v>542</v>
      </c>
      <c r="G644" s="7" t="s">
        <v>153</v>
      </c>
      <c r="J644" s="9" t="s">
        <v>1764</v>
      </c>
    </row>
    <row r="645" spans="1:10" x14ac:dyDescent="0.2">
      <c r="A645" s="5">
        <v>44078</v>
      </c>
      <c r="B645" s="9" t="s">
        <v>8</v>
      </c>
      <c r="C645" s="1" t="s">
        <v>16</v>
      </c>
      <c r="D645" s="3" t="s">
        <v>1757</v>
      </c>
      <c r="E645" s="8" t="s">
        <v>1758</v>
      </c>
      <c r="F645" s="4" t="s">
        <v>392</v>
      </c>
      <c r="G645" s="7" t="s">
        <v>393</v>
      </c>
      <c r="J645" s="9" t="s">
        <v>1764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Kalkylblad</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Thörn</dc:creator>
  <cp:lastModifiedBy>Christian Thörn</cp:lastModifiedBy>
  <dcterms:created xsi:type="dcterms:W3CDTF">2020-09-07T13:44:22Z</dcterms:created>
  <dcterms:modified xsi:type="dcterms:W3CDTF">2020-09-08T07:02:06Z</dcterms:modified>
</cp:coreProperties>
</file>