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katryd\Tillväxtverket\Enhet Verksamhetsstöd - Dokument\Ärendeprocesser\10. Dokument och mallar\10.1. ERUF\"/>
    </mc:Choice>
  </mc:AlternateContent>
  <xr:revisionPtr revIDLastSave="0" documentId="8_{24D66DF6-7F7F-4ACB-ADF3-E341002F8675}" xr6:coauthVersionLast="40" xr6:coauthVersionMax="40" xr10:uidLastSave="{00000000-0000-0000-0000-000000000000}"/>
  <workbookProtection lockStructure="1"/>
  <bookViews>
    <workbookView xWindow="-30840" yWindow="-120" windowWidth="30960" windowHeight="16920" activeTab="1" xr2:uid="{00000000-000D-0000-FFFF-FFFF00000000}"/>
  </bookViews>
  <sheets>
    <sheet name="Anvisningar" sheetId="5" r:id="rId1"/>
    <sheet name="Sammanställning" sheetId="4" r:id="rId2"/>
    <sheet name="Exempel på sammanställning" sheetId="11" r:id="rId3"/>
  </sheets>
  <definedNames>
    <definedName name="_xlnm.Print_Area" localSheetId="0">Anvisningar!$A$1:$U$45</definedName>
    <definedName name="_xlnm.Print_Area" localSheetId="2">'Exempel på sammanställning'!$A$1:$I$63</definedName>
    <definedName name="_xlnm.Print_Area" localSheetId="1">Sammanställning!$A$1:$I$65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9" i="11" l="1"/>
  <c r="G48" i="11"/>
  <c r="G47" i="11"/>
  <c r="G46" i="11"/>
  <c r="G45" i="11"/>
  <c r="G44" i="11"/>
  <c r="G43" i="11"/>
  <c r="D39" i="11"/>
  <c r="G39" i="11" s="1"/>
  <c r="D38" i="11"/>
  <c r="G38" i="11" s="1"/>
  <c r="D37" i="11"/>
  <c r="G37" i="11" s="1"/>
  <c r="D36" i="11"/>
  <c r="G36" i="11" s="1"/>
  <c r="D35" i="11"/>
  <c r="G35" i="11" s="1"/>
  <c r="D34" i="11"/>
  <c r="G34" i="11" s="1"/>
  <c r="D33" i="11"/>
  <c r="G33" i="11" s="1"/>
  <c r="D32" i="11"/>
  <c r="G32" i="11" s="1"/>
  <c r="D31" i="11"/>
  <c r="G31" i="11" s="1"/>
  <c r="D30" i="11"/>
  <c r="G30" i="11" s="1"/>
  <c r="G25" i="11"/>
  <c r="G24" i="11"/>
  <c r="G23" i="11"/>
  <c r="G22" i="11"/>
  <c r="G21" i="11"/>
  <c r="G20" i="11"/>
  <c r="G19" i="11"/>
  <c r="G18" i="11"/>
  <c r="G17" i="11"/>
  <c r="G16" i="11"/>
  <c r="G15" i="11"/>
  <c r="G14" i="11"/>
  <c r="G13" i="11"/>
  <c r="G12" i="11"/>
  <c r="G50" i="11" l="1"/>
  <c r="G26" i="11"/>
  <c r="G40" i="11"/>
  <c r="G53" i="11"/>
  <c r="G61" i="11" l="1"/>
  <c r="G55" i="11"/>
  <c r="G57" i="11" s="1"/>
  <c r="G59" i="11" s="1"/>
  <c r="D30" i="4"/>
  <c r="G30" i="4"/>
  <c r="G40" i="4" s="1"/>
  <c r="D31" i="4"/>
  <c r="G31" i="4"/>
  <c r="D32" i="4"/>
  <c r="G32" i="4"/>
  <c r="D33" i="4"/>
  <c r="G33" i="4"/>
  <c r="D34" i="4"/>
  <c r="G34" i="4"/>
  <c r="D35" i="4"/>
  <c r="G35" i="4"/>
  <c r="D36" i="4"/>
  <c r="G36" i="4"/>
  <c r="D37" i="4"/>
  <c r="G37" i="4"/>
  <c r="D38" i="4"/>
  <c r="G38" i="4"/>
  <c r="D39" i="4"/>
  <c r="G39" i="4"/>
  <c r="G44" i="4"/>
  <c r="G45" i="4"/>
  <c r="G46" i="4"/>
  <c r="G47" i="4"/>
  <c r="G48" i="4"/>
  <c r="G49" i="4"/>
  <c r="G50" i="4"/>
  <c r="G51" i="4"/>
  <c r="G43" i="4"/>
  <c r="G52" i="4" s="1"/>
  <c r="G19" i="4"/>
  <c r="G20" i="4"/>
  <c r="G13" i="4"/>
  <c r="G14" i="4"/>
  <c r="G15" i="4"/>
  <c r="G16" i="4"/>
  <c r="G17" i="4"/>
  <c r="G18" i="4"/>
  <c r="G21" i="4"/>
  <c r="G22" i="4"/>
  <c r="G23" i="4"/>
  <c r="G24" i="4"/>
  <c r="G25" i="4"/>
  <c r="G12" i="4"/>
  <c r="G26" i="4" l="1"/>
  <c r="G55" i="4" s="1"/>
  <c r="G63" i="4" s="1"/>
  <c r="G57" i="4" l="1"/>
  <c r="G59" i="4" s="1"/>
  <c r="G6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00000000-0006-0000-0000-000001000000}">
      <text>
        <r>
          <rPr>
            <b/>
            <sz val="9"/>
            <color indexed="81"/>
            <rFont val="Tahoma"/>
            <family val="2"/>
          </rPr>
          <t>t ex jan-mars</t>
        </r>
        <r>
          <rPr>
            <sz val="9"/>
            <color indexed="81"/>
            <rFont val="Tahoma"/>
            <family val="2"/>
          </rPr>
          <t xml:space="preserve">
</t>
        </r>
      </text>
    </comment>
    <comment ref="F29" authorId="0" shapeId="0" xr:uid="{00000000-0006-0000-0000-000002000000}">
      <text>
        <r>
          <rPr>
            <b/>
            <sz val="9"/>
            <color indexed="81"/>
            <rFont val="Tahoma"/>
            <family val="2"/>
          </rPr>
          <t>t ex jan-mars</t>
        </r>
        <r>
          <rPr>
            <sz val="9"/>
            <color indexed="81"/>
            <rFont val="Tahoma"/>
            <family val="2"/>
          </rPr>
          <t xml:space="preserve">
</t>
        </r>
      </text>
    </comment>
    <comment ref="F42" authorId="0" shapeId="0" xr:uid="{00000000-0006-0000-0000-000003000000}">
      <text>
        <r>
          <rPr>
            <b/>
            <sz val="9"/>
            <color indexed="81"/>
            <rFont val="Tahoma"/>
            <family val="2"/>
          </rPr>
          <t>t ex jan-mars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3A10E382-7DF6-4EFB-AC68-BAC63AF97B38}">
      <text>
        <r>
          <rPr>
            <b/>
            <sz val="9"/>
            <color indexed="81"/>
            <rFont val="Tahoma"/>
            <family val="2"/>
          </rPr>
          <t>t ex jan-mars</t>
        </r>
        <r>
          <rPr>
            <sz val="9"/>
            <color indexed="81"/>
            <rFont val="Tahoma"/>
            <family val="2"/>
          </rPr>
          <t xml:space="preserve">
</t>
        </r>
      </text>
    </comment>
    <comment ref="F29" authorId="0" shapeId="0" xr:uid="{E3BF0460-CB88-446E-AB84-C7DA433804AA}">
      <text>
        <r>
          <rPr>
            <b/>
            <sz val="9"/>
            <color indexed="81"/>
            <rFont val="Tahoma"/>
            <family val="2"/>
          </rPr>
          <t>t ex jan-mars</t>
        </r>
        <r>
          <rPr>
            <sz val="9"/>
            <color indexed="81"/>
            <rFont val="Tahoma"/>
            <family val="2"/>
          </rPr>
          <t xml:space="preserve">
</t>
        </r>
      </text>
    </comment>
    <comment ref="F42" authorId="0" shapeId="0" xr:uid="{F6A39A1C-ACFD-4E8B-A5A3-ED2794FD3C65}">
      <text>
        <r>
          <rPr>
            <b/>
            <sz val="9"/>
            <color indexed="81"/>
            <rFont val="Tahoma"/>
            <family val="2"/>
          </rPr>
          <t>t ex jan-mars</t>
        </r>
        <r>
          <rPr>
            <sz val="9"/>
            <color indexed="81"/>
            <rFont val="Tahoma"/>
            <family val="2"/>
          </rPr>
          <t xml:space="preserve">
</t>
        </r>
      </text>
    </comment>
  </commentList>
</comments>
</file>

<file path=xl/sharedStrings.xml><?xml version="1.0" encoding="utf-8"?>
<sst xmlns="http://schemas.openxmlformats.org/spreadsheetml/2006/main" count="146" uniqueCount="85">
  <si>
    <t>Namn</t>
  </si>
  <si>
    <t>Kommentar</t>
  </si>
  <si>
    <t>Delsumma 1</t>
  </si>
  <si>
    <t>Delsumma 2</t>
  </si>
  <si>
    <t>Gula fält innehåller formler, endast vita fält får fyllas i.</t>
  </si>
  <si>
    <t>Timlön( kr)</t>
  </si>
  <si>
    <t>Delsumma 3</t>
  </si>
  <si>
    <t>Avdrag för VAB</t>
  </si>
  <si>
    <t>3. Timanställd personal</t>
  </si>
  <si>
    <t>Månadslön beräknad på heltidstjänst (kr)</t>
  </si>
  <si>
    <t>Projektnamn</t>
  </si>
  <si>
    <t>Redovisningsperiod</t>
  </si>
  <si>
    <t>Tjänstgörings-
grad i projektet (%)</t>
  </si>
  <si>
    <t xml:space="preserve">Antal 
månader </t>
  </si>
  <si>
    <t>(Delsumma 1 + 2 + 3)</t>
  </si>
  <si>
    <t>Faktisk månadslön
(kr)</t>
  </si>
  <si>
    <t>Lönekostnad  (kr)</t>
  </si>
  <si>
    <t>Fr.o.m.</t>
  </si>
  <si>
    <t>T.o.m.</t>
  </si>
  <si>
    <t>Lönekostnad 
(kr)</t>
  </si>
  <si>
    <t xml:space="preserve">Antal timmar i projektet </t>
  </si>
  <si>
    <t>Antal timmar i projektet</t>
  </si>
  <si>
    <t>Ärende-ID</t>
  </si>
  <si>
    <t>Organisation</t>
  </si>
  <si>
    <t>Schablonkostnader - Lönebikostnader</t>
  </si>
  <si>
    <t>Underlag för beräkning av indirekta kostnader</t>
  </si>
  <si>
    <t>Schablonkostnader - Indirekta kostnader</t>
  </si>
  <si>
    <t>David Jonsson</t>
  </si>
  <si>
    <t>Personalkostnadssammanställning</t>
  </si>
  <si>
    <t>Arbetad tid för socialfondsinsatser</t>
  </si>
  <si>
    <t>Har ni socialfondsinsatser framgår det av ert beslut om stöd.</t>
  </si>
  <si>
    <t>Kostnad för tid som läggs ner i projektet för socialfondsinsatser ska beräknas utifrån fastställda enhetskostnader.</t>
  </si>
  <si>
    <t>Tid utifrån tidredovisning som avser socialfondsinsatser ska därför inte tas upp i personalkostnadssammanställningen utan beräknas separat och tas upp i kostnadsslaget "Enhetskostnader".</t>
  </si>
  <si>
    <t>Månad(er)</t>
  </si>
  <si>
    <t>Utöka marknaden genom export</t>
  </si>
  <si>
    <t>okt</t>
  </si>
  <si>
    <t>nov-dec</t>
  </si>
  <si>
    <t>okt-nov</t>
  </si>
  <si>
    <t>dec</t>
  </si>
  <si>
    <t>Elektronisk tidredovisning finns</t>
  </si>
  <si>
    <t>Lönespecifikation och tidredovisning finns bifogad</t>
  </si>
  <si>
    <t>1. Personal som arbetar procentuell andel i projektet (även 100 %)</t>
  </si>
  <si>
    <t>Avsnitt 1. Personal som arbetar procentuell andel i projektet (även 100 %)</t>
  </si>
  <si>
    <t>Personal som arbetar varierad arbetstid i projektet är skyldig att tidredovisa dag för dag. Tidredovisningen ska täcka 100 % av den anställdes arbetstid.</t>
  </si>
  <si>
    <t>Det innebär att ni även ska redovisa den tid som ni arbetat i den ordinarie verksamheten, eller i annat EU-projekt. Arbetad tid som avser socialfondsinsatser måste kunna särskiljas.</t>
  </si>
  <si>
    <t>Tidredovisningen ska finnas på något av följande sätt:</t>
  </si>
  <si>
    <t>Anvisningar till personalkostnadssammanställning</t>
  </si>
  <si>
    <t xml:space="preserve">Personal som arbetar bestämd procentandel i det aktuella projektet behöver inte göra någon tidredovisning. </t>
  </si>
  <si>
    <t>1. utdrag ur eget tidredovisningssystem som innefattar att den anställde har bekräftat arbetad tid via personligt lösenord eller motsvarande elektronisk verifiering, eller</t>
  </si>
  <si>
    <t>Avsnitt 3. Timanställd personal</t>
  </si>
  <si>
    <t>Personal som är timanställd är skyldig att tidredovisa dag för dag. Tidredovisningen ska täcka 100 % av den anställdes arbetstid.</t>
  </si>
  <si>
    <t>Timlönen beräknas enligt följande: (månadslön x 12) / årsarbetstid 1720 timmar</t>
  </si>
  <si>
    <t>Timlönen beräknas enligt följande: timlön + semesterersättning enligt anställningsavtal eller lönespecifikation</t>
  </si>
  <si>
    <t>Årsarbetstiden är en av Tillväxtverket fastställd EU-gemensam norm på 1720 timmar exklusive semester och helgdagar, oavsett skillnader som kan förekomma mellan olika arbetsgivare.</t>
  </si>
  <si>
    <t>I kolumnen "månadslön beräknad på heltidstjänst" - ange personens faktiska heltidslön per månad för aktuell period, även om det handlar om deltidsarbete.</t>
  </si>
  <si>
    <t>Organisationen för ökad export</t>
  </si>
  <si>
    <t>Anställd 80 % av heltid. Månadslön 30 000 kr beräknad på heltid. Intyg finns om tjänstgöringsgrad 50 % i projektet.</t>
  </si>
  <si>
    <t>Ny lön fr.o.m 1/11</t>
  </si>
  <si>
    <t xml:space="preserve">Intyg om arbetstidens procentuella fördelning mellan projektet och annan verksamhet ska finnas. </t>
  </si>
  <si>
    <t>Om detta framgår av anställningsavtalet kan det användas som intyg, om inte kan mall för intyg om projektarbete användas:</t>
  </si>
  <si>
    <t xml:space="preserve">I kolumnen "faktisk månadslön" - utgå från den faktiska lön som framgår av lönespecifikation. </t>
  </si>
  <si>
    <t>Om lönen är densamma för flera månader kan de klumpas ihop på en rad, separera och lämna kommentar när det avviker.</t>
  </si>
  <si>
    <t>Utförlig information om reglerna för personalkostnader finns i Tillväxtverkets handbok:</t>
  </si>
  <si>
    <t>Allmänt om mallen</t>
  </si>
  <si>
    <t>Ansökan om utbetalning nr</t>
  </si>
  <si>
    <t>Timlön (kr)</t>
  </si>
  <si>
    <t xml:space="preserve">Om fler rader behövs finns två alternativ. Använd två separata blanketter som sedan summeras ihop, alternativt lås upp dokumentet under fliken "granska" och "skydda blad" och lägg därefter till ytterligare rader efter behov.
</t>
  </si>
  <si>
    <t>Stödberättigande kostnader/Personal</t>
  </si>
  <si>
    <t>Avsnitt 2. Personal med månadslön som arbetar varierande del i projektet (timkostnad beräknas och multipliceras med antalet arbetade timmar i projektet)</t>
  </si>
  <si>
    <t>2. tidredovisning undertecknad av den anställde på Tillväxtverkets mall för tidredovisning</t>
  </si>
  <si>
    <t>Observera att all semester, sjukdom och annan frånvaro ska redovisas på ordinarie verksamhet.</t>
  </si>
  <si>
    <t>Observera att formler då behöver läggas till och kontrolleras för att beräkningar och summeringar ska fungera.</t>
  </si>
  <si>
    <t>2. Personal med månadslön som arbetar varierande del i projektet (timkostnad beräknas)</t>
  </si>
  <si>
    <r>
      <t xml:space="preserve">Personal </t>
    </r>
    <r>
      <rPr>
        <sz val="10"/>
        <rFont val="Calibri"/>
        <family val="2"/>
        <scheme val="minor"/>
      </rPr>
      <t>(summa total lönekostnad)</t>
    </r>
  </si>
  <si>
    <t>Rapportera/Projekt som fått EU-stöd</t>
  </si>
  <si>
    <t>Lovisa Larsson</t>
  </si>
  <si>
    <t>Robert Sundin</t>
  </si>
  <si>
    <t>Schablon lönebikostnad = 45,24 % av total lönekostnad</t>
  </si>
  <si>
    <t>Total lönesumma + schablon lönebikostnader</t>
  </si>
  <si>
    <t>Fyll i 15 % eller 20% i enlighet med beslut om stöd. Om ni beviljats 25% är beräkningsbasen för indirekta kostnader en annan. Lämna då fältet tomt.</t>
  </si>
  <si>
    <t>Schablonkostnader - Övriga projektkostnader</t>
  </si>
  <si>
    <t>Fyll i 40% om ni har ett personalintensivt projekt.</t>
  </si>
  <si>
    <t>Ted Tapper</t>
  </si>
  <si>
    <t>Lön efter avdrag för föräldraledighet i oktober 42 000 kr. Vanlig månadslön 48 000 kr.</t>
  </si>
  <si>
    <t>Formuläret är ett verktyg för att underlätta avstämningen av personalkostnader samt beräkna sådana schablonkostnader som baseras på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</si>
</sst>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_ ;[Red]\-#,##0\ "/>
    <numFmt numFmtId="167" formatCode="yyyy/mm/dd;@"/>
  </numFmts>
  <fonts count="14" x14ac:knownFonts="1">
    <font>
      <sz val="10"/>
      <name val="Arial"/>
    </font>
    <font>
      <sz val="8"/>
      <name val="Arial"/>
      <family val="2"/>
    </font>
    <font>
      <sz val="10"/>
      <name val="Arial"/>
      <family val="2"/>
    </font>
    <font>
      <sz val="9"/>
      <color indexed="81"/>
      <name val="Tahoma"/>
      <family val="2"/>
    </font>
    <font>
      <b/>
      <sz val="9"/>
      <color indexed="81"/>
      <name val="Tahoma"/>
      <family val="2"/>
    </font>
    <font>
      <u/>
      <sz val="10"/>
      <color theme="10"/>
      <name val="Arial"/>
      <family val="2"/>
    </font>
    <font>
      <b/>
      <sz val="16"/>
      <name val="Calibri"/>
      <family val="2"/>
      <scheme val="minor"/>
    </font>
    <font>
      <sz val="10"/>
      <name val="Calibri"/>
      <family val="2"/>
      <scheme val="minor"/>
    </font>
    <font>
      <b/>
      <sz val="10"/>
      <name val="Calibri"/>
      <family val="2"/>
      <scheme val="minor"/>
    </font>
    <font>
      <i/>
      <sz val="8"/>
      <name val="Calibri"/>
      <family val="2"/>
      <scheme val="minor"/>
    </font>
    <font>
      <sz val="10"/>
      <color theme="1"/>
      <name val="Calibri"/>
      <family val="2"/>
      <scheme val="minor"/>
    </font>
    <font>
      <sz val="10"/>
      <color rgb="FFFF0000"/>
      <name val="Calibri"/>
      <family val="2"/>
      <scheme val="minor"/>
    </font>
    <font>
      <sz val="8"/>
      <name val="Calibri"/>
      <family val="2"/>
      <scheme val="minor"/>
    </font>
    <font>
      <u/>
      <sz val="10"/>
      <color theme="10"/>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0" fontId="5" fillId="0" borderId="0" applyNumberFormat="0" applyFill="0" applyBorder="0" applyAlignment="0" applyProtection="0"/>
  </cellStyleXfs>
  <cellXfs count="259">
    <xf numFmtId="0" fontId="0" fillId="0" borderId="0" xfId="0"/>
    <xf numFmtId="0" fontId="7" fillId="0" borderId="0" xfId="0" applyFont="1"/>
    <xf numFmtId="0" fontId="7" fillId="3" borderId="3" xfId="0" applyFont="1" applyFill="1" applyBorder="1"/>
    <xf numFmtId="0" fontId="7" fillId="3" borderId="4" xfId="0" applyFont="1" applyFill="1" applyBorder="1" applyAlignment="1">
      <alignment horizontal="left" indent="1"/>
    </xf>
    <xf numFmtId="0" fontId="7" fillId="3" borderId="4" xfId="0" applyFont="1" applyFill="1" applyBorder="1"/>
    <xf numFmtId="0" fontId="7" fillId="3" borderId="5" xfId="0" applyFont="1" applyFill="1" applyBorder="1"/>
    <xf numFmtId="0" fontId="7" fillId="3" borderId="6" xfId="0" applyFont="1" applyFill="1" applyBorder="1"/>
    <xf numFmtId="0" fontId="7" fillId="3" borderId="0" xfId="0" applyFont="1" applyFill="1" applyBorder="1" applyAlignment="1">
      <alignment horizontal="left" indent="1"/>
    </xf>
    <xf numFmtId="4" fontId="7" fillId="3" borderId="7" xfId="0" applyNumberFormat="1" applyFont="1" applyFill="1" applyBorder="1"/>
    <xf numFmtId="3" fontId="7" fillId="3" borderId="0" xfId="0" applyNumberFormat="1" applyFont="1" applyFill="1" applyBorder="1"/>
    <xf numFmtId="3" fontId="9" fillId="3" borderId="0" xfId="0" applyNumberFormat="1" applyFont="1" applyFill="1" applyBorder="1" applyAlignment="1">
      <alignment horizontal="center"/>
    </xf>
    <xf numFmtId="167" fontId="7" fillId="0" borderId="1" xfId="0" applyNumberFormat="1" applyFont="1" applyFill="1" applyBorder="1" applyAlignment="1" applyProtection="1">
      <alignment horizontal="center"/>
      <protection locked="0"/>
    </xf>
    <xf numFmtId="49" fontId="7" fillId="0" borderId="1" xfId="0" applyNumberFormat="1" applyFont="1" applyFill="1" applyBorder="1" applyAlignment="1" applyProtection="1">
      <alignment horizontal="center"/>
      <protection locked="0"/>
    </xf>
    <xf numFmtId="0" fontId="7" fillId="3" borderId="0" xfId="0" applyFont="1" applyFill="1" applyBorder="1"/>
    <xf numFmtId="0" fontId="8" fillId="0" borderId="9" xfId="0" applyFont="1" applyFill="1" applyBorder="1" applyAlignment="1">
      <alignment horizontal="left" indent="1"/>
    </xf>
    <xf numFmtId="3" fontId="7" fillId="0" borderId="9" xfId="0" applyNumberFormat="1" applyFont="1" applyBorder="1"/>
    <xf numFmtId="165" fontId="7" fillId="0" borderId="9" xfId="1" applyNumberFormat="1" applyFont="1" applyBorder="1"/>
    <xf numFmtId="0" fontId="7" fillId="0" borderId="0" xfId="0" applyFont="1" applyBorder="1"/>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3" fontId="7" fillId="2" borderId="15" xfId="0" applyNumberFormat="1"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164" fontId="10" fillId="2" borderId="15" xfId="0" applyNumberFormat="1" applyFont="1" applyFill="1" applyBorder="1" applyAlignment="1">
      <alignment horizontal="center" vertical="center" wrapText="1"/>
    </xf>
    <xf numFmtId="3" fontId="10"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indent="1"/>
    </xf>
    <xf numFmtId="0" fontId="7" fillId="3" borderId="28" xfId="0" applyFont="1" applyFill="1" applyBorder="1" applyAlignment="1">
      <alignment horizontal="justify" wrapText="1"/>
    </xf>
    <xf numFmtId="0" fontId="7" fillId="0" borderId="0" xfId="0" applyFont="1" applyAlignment="1">
      <alignment horizontal="justify" wrapText="1"/>
    </xf>
    <xf numFmtId="166" fontId="7" fillId="0" borderId="14" xfId="0" applyNumberFormat="1" applyFont="1" applyBorder="1" applyAlignment="1" applyProtection="1">
      <alignment horizontal="right" vertical="center"/>
      <protection locked="0"/>
    </xf>
    <xf numFmtId="165" fontId="7" fillId="0" borderId="14" xfId="1" applyNumberFormat="1" applyFont="1" applyBorder="1" applyAlignment="1" applyProtection="1">
      <alignment horizontal="right" vertical="center"/>
      <protection locked="0"/>
    </xf>
    <xf numFmtId="1" fontId="7" fillId="0" borderId="14" xfId="1" applyNumberFormat="1" applyFont="1" applyBorder="1" applyAlignment="1" applyProtection="1">
      <alignment horizontal="right" vertical="center"/>
      <protection locked="0"/>
    </xf>
    <xf numFmtId="49" fontId="10" fillId="0" borderId="14" xfId="0" applyNumberFormat="1" applyFont="1" applyFill="1" applyBorder="1" applyAlignment="1" applyProtection="1">
      <alignment horizontal="center" vertical="center"/>
      <protection locked="0"/>
    </xf>
    <xf numFmtId="166" fontId="10" fillId="2" borderId="2" xfId="0" applyNumberFormat="1" applyFont="1" applyFill="1" applyBorder="1" applyAlignment="1">
      <alignment horizontal="right" vertical="center"/>
    </xf>
    <xf numFmtId="0" fontId="7" fillId="0" borderId="22" xfId="0" applyFont="1" applyBorder="1" applyAlignment="1" applyProtection="1">
      <alignment horizontal="left" vertical="center" wrapText="1"/>
      <protection locked="0"/>
    </xf>
    <xf numFmtId="0" fontId="7" fillId="3" borderId="7" xfId="0" applyFont="1" applyFill="1" applyBorder="1"/>
    <xf numFmtId="166" fontId="7" fillId="0" borderId="1" xfId="0" applyNumberFormat="1" applyFont="1" applyBorder="1" applyAlignment="1" applyProtection="1">
      <alignment horizontal="right" vertical="center"/>
      <protection locked="0"/>
    </xf>
    <xf numFmtId="165" fontId="7" fillId="0" borderId="1" xfId="1" applyNumberFormat="1" applyFont="1" applyBorder="1" applyAlignment="1" applyProtection="1">
      <alignment horizontal="right" vertical="center"/>
      <protection locked="0"/>
    </xf>
    <xf numFmtId="1" fontId="7" fillId="0" borderId="1" xfId="1" applyNumberFormat="1" applyFont="1" applyBorder="1" applyAlignment="1" applyProtection="1">
      <alignment horizontal="right" vertical="center"/>
      <protection locked="0"/>
    </xf>
    <xf numFmtId="3" fontId="10" fillId="0" borderId="1" xfId="0" applyNumberFormat="1" applyFont="1" applyFill="1" applyBorder="1" applyAlignment="1" applyProtection="1">
      <alignment horizontal="center" vertical="center"/>
      <protection locked="0"/>
    </xf>
    <xf numFmtId="0" fontId="7" fillId="0" borderId="24" xfId="0" applyFont="1" applyBorder="1" applyAlignment="1" applyProtection="1">
      <alignment horizontal="left" vertical="center" wrapText="1"/>
      <protection locked="0"/>
    </xf>
    <xf numFmtId="166" fontId="7" fillId="0" borderId="26" xfId="0" applyNumberFormat="1" applyFont="1" applyBorder="1" applyAlignment="1" applyProtection="1">
      <alignment horizontal="right" vertical="center"/>
      <protection locked="0"/>
    </xf>
    <xf numFmtId="165" fontId="7" fillId="0" borderId="26" xfId="1" applyNumberFormat="1" applyFont="1" applyBorder="1" applyAlignment="1" applyProtection="1">
      <alignment horizontal="right" vertical="center"/>
      <protection locked="0"/>
    </xf>
    <xf numFmtId="1" fontId="7" fillId="0" borderId="26" xfId="1" applyNumberFormat="1" applyFont="1" applyBorder="1" applyAlignment="1" applyProtection="1">
      <alignment horizontal="right" vertical="center"/>
      <protection locked="0"/>
    </xf>
    <xf numFmtId="3" fontId="10" fillId="0" borderId="26" xfId="0" applyNumberFormat="1" applyFont="1" applyFill="1" applyBorder="1" applyAlignment="1" applyProtection="1">
      <alignment horizontal="center" vertical="center"/>
      <protection locked="0"/>
    </xf>
    <xf numFmtId="166" fontId="7" fillId="2" borderId="26" xfId="0" applyNumberFormat="1" applyFont="1" applyFill="1" applyBorder="1" applyAlignment="1">
      <alignment horizontal="right" vertical="center"/>
    </xf>
    <xf numFmtId="0" fontId="7" fillId="0" borderId="27" xfId="0" applyFont="1" applyBorder="1" applyAlignment="1" applyProtection="1">
      <alignment horizontal="left" vertical="center" wrapText="1"/>
      <protection locked="0"/>
    </xf>
    <xf numFmtId="164" fontId="8" fillId="2" borderId="13" xfId="0" applyNumberFormat="1" applyFont="1" applyFill="1" applyBorder="1" applyAlignment="1">
      <alignment horizontal="center" vertical="center"/>
    </xf>
    <xf numFmtId="166" fontId="8" fillId="2" borderId="10" xfId="0" applyNumberFormat="1" applyFont="1" applyFill="1" applyBorder="1" applyAlignment="1">
      <alignment horizontal="right" vertical="center" indent="1"/>
    </xf>
    <xf numFmtId="0" fontId="8" fillId="0" borderId="0" xfId="0" applyFont="1" applyBorder="1" applyAlignment="1">
      <alignment horizontal="left" indent="1"/>
    </xf>
    <xf numFmtId="3" fontId="7" fillId="0" borderId="0" xfId="0" applyNumberFormat="1" applyFont="1" applyBorder="1"/>
    <xf numFmtId="0" fontId="7" fillId="3" borderId="6" xfId="0" applyFont="1" applyFill="1" applyBorder="1" applyAlignment="1">
      <alignment horizontal="justify" wrapText="1"/>
    </xf>
    <xf numFmtId="3" fontId="7"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wrapText="1" indent="1"/>
    </xf>
    <xf numFmtId="0" fontId="7" fillId="3" borderId="7" xfId="0" applyFont="1" applyFill="1" applyBorder="1" applyAlignment="1">
      <alignment horizontal="justify" wrapText="1"/>
    </xf>
    <xf numFmtId="166" fontId="7" fillId="2" borderId="11" xfId="0" applyNumberFormat="1" applyFont="1" applyFill="1" applyBorder="1" applyAlignment="1">
      <alignment horizontal="right" vertical="center"/>
    </xf>
    <xf numFmtId="4" fontId="7" fillId="0" borderId="14" xfId="0" applyNumberFormat="1" applyFont="1" applyBorder="1" applyAlignment="1" applyProtection="1">
      <alignment horizontal="right" vertical="center"/>
      <protection locked="0"/>
    </xf>
    <xf numFmtId="4" fontId="7" fillId="0" borderId="1" xfId="0" applyNumberFormat="1" applyFont="1" applyBorder="1" applyAlignment="1" applyProtection="1">
      <alignment horizontal="right" vertical="center"/>
      <protection locked="0"/>
    </xf>
    <xf numFmtId="3" fontId="11" fillId="0" borderId="1" xfId="0" applyNumberFormat="1" applyFont="1" applyFill="1" applyBorder="1" applyAlignment="1" applyProtection="1">
      <alignment horizontal="center" vertical="center"/>
      <protection locked="0"/>
    </xf>
    <xf numFmtId="4" fontId="7" fillId="0" borderId="26" xfId="0" applyNumberFormat="1" applyFont="1" applyBorder="1" applyAlignment="1" applyProtection="1">
      <alignment horizontal="right" vertical="center"/>
      <protection locked="0"/>
    </xf>
    <xf numFmtId="0" fontId="7" fillId="3" borderId="6" xfId="0" applyFont="1" applyFill="1" applyBorder="1" applyAlignment="1">
      <alignment vertical="center"/>
    </xf>
    <xf numFmtId="0" fontId="7" fillId="3" borderId="0" xfId="0" applyFont="1" applyFill="1" applyBorder="1" applyAlignment="1">
      <alignment horizontal="left" vertical="center"/>
    </xf>
    <xf numFmtId="0" fontId="7" fillId="3" borderId="0" xfId="0" applyFont="1" applyFill="1" applyBorder="1" applyAlignment="1">
      <alignment vertical="center"/>
    </xf>
    <xf numFmtId="164" fontId="8" fillId="2" borderId="20"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0" xfId="0" applyFont="1" applyBorder="1" applyAlignment="1">
      <alignment vertical="center"/>
    </xf>
    <xf numFmtId="0" fontId="8" fillId="0" borderId="0" xfId="0" applyFont="1" applyFill="1" applyBorder="1" applyAlignment="1">
      <alignment horizontal="left" indent="1"/>
    </xf>
    <xf numFmtId="165" fontId="7" fillId="0" borderId="0" xfId="1" applyNumberFormat="1" applyFont="1" applyBorder="1"/>
    <xf numFmtId="3" fontId="7" fillId="2" borderId="17" xfId="0" applyNumberFormat="1" applyFont="1" applyFill="1" applyBorder="1" applyAlignment="1">
      <alignment horizontal="justify" vertical="center" wrapText="1"/>
    </xf>
    <xf numFmtId="3" fontId="7" fillId="0" borderId="14" xfId="0" applyNumberFormat="1" applyFont="1" applyBorder="1" applyAlignment="1" applyProtection="1">
      <alignment horizontal="right" vertical="center"/>
      <protection locked="0"/>
    </xf>
    <xf numFmtId="3" fontId="7" fillId="0" borderId="1" xfId="0" applyNumberFormat="1" applyFont="1" applyBorder="1" applyAlignment="1" applyProtection="1">
      <alignment horizontal="right" vertical="center"/>
      <protection locked="0"/>
    </xf>
    <xf numFmtId="3" fontId="7" fillId="0" borderId="26" xfId="0" applyNumberFormat="1" applyFont="1" applyBorder="1" applyAlignment="1" applyProtection="1">
      <alignment horizontal="right" vertical="center"/>
      <protection locked="0"/>
    </xf>
    <xf numFmtId="0" fontId="7" fillId="3" borderId="8" xfId="0" applyFont="1" applyFill="1" applyBorder="1"/>
    <xf numFmtId="0" fontId="7" fillId="3" borderId="9" xfId="0" applyFont="1" applyFill="1" applyBorder="1" applyAlignment="1">
      <alignment horizontal="left" indent="1"/>
    </xf>
    <xf numFmtId="3" fontId="7" fillId="3" borderId="9" xfId="0" applyNumberFormat="1" applyFont="1" applyFill="1" applyBorder="1"/>
    <xf numFmtId="165" fontId="7" fillId="3" borderId="9" xfId="1" applyNumberFormat="1" applyFont="1" applyFill="1" applyBorder="1"/>
    <xf numFmtId="4" fontId="7" fillId="3" borderId="10" xfId="0" applyNumberFormat="1" applyFont="1" applyFill="1" applyBorder="1"/>
    <xf numFmtId="166" fontId="8" fillId="2" borderId="12" xfId="0" applyNumberFormat="1" applyFont="1" applyFill="1" applyBorder="1" applyAlignment="1">
      <alignment horizontal="right" vertical="center" indent="1"/>
    </xf>
    <xf numFmtId="0" fontId="7" fillId="3" borderId="0" xfId="0" applyFont="1" applyFill="1" applyBorder="1" applyAlignment="1">
      <alignment horizontal="right" vertical="center"/>
    </xf>
    <xf numFmtId="9" fontId="8" fillId="0" borderId="12" xfId="1" applyFont="1" applyFill="1" applyBorder="1" applyAlignment="1" applyProtection="1">
      <alignment horizontal="right" vertical="center" indent="1"/>
      <protection locked="0"/>
    </xf>
    <xf numFmtId="0" fontId="7" fillId="3" borderId="9" xfId="0" applyFont="1" applyFill="1" applyBorder="1"/>
    <xf numFmtId="0" fontId="7" fillId="3" borderId="10" xfId="0" applyFont="1" applyFill="1" applyBorder="1"/>
    <xf numFmtId="0" fontId="7" fillId="0" borderId="0" xfId="0" applyFont="1" applyBorder="1" applyAlignment="1">
      <alignment horizontal="left" indent="1"/>
    </xf>
    <xf numFmtId="0" fontId="7" fillId="0" borderId="0" xfId="0" applyFont="1" applyAlignment="1">
      <alignment horizontal="left" indent="1"/>
    </xf>
    <xf numFmtId="0" fontId="8" fillId="0" borderId="0" xfId="0" applyFont="1"/>
    <xf numFmtId="0" fontId="7" fillId="2" borderId="0" xfId="0" applyFont="1" applyFill="1"/>
    <xf numFmtId="0" fontId="7" fillId="4" borderId="0" xfId="0" applyFont="1" applyFill="1" applyAlignment="1"/>
    <xf numFmtId="0" fontId="7" fillId="4" borderId="0" xfId="0" applyFont="1" applyFill="1"/>
    <xf numFmtId="0" fontId="13" fillId="0" borderId="0" xfId="2" applyFont="1"/>
    <xf numFmtId="0" fontId="13" fillId="0" borderId="0" xfId="2" applyFont="1" applyFill="1" applyBorder="1"/>
    <xf numFmtId="0" fontId="7" fillId="0" borderId="0" xfId="0" applyFont="1" applyAlignment="1"/>
    <xf numFmtId="0" fontId="5" fillId="0" borderId="0" xfId="2"/>
    <xf numFmtId="0" fontId="5" fillId="0" borderId="0" xfId="2" applyFill="1" applyBorder="1"/>
    <xf numFmtId="0" fontId="7" fillId="0" borderId="25"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12" fillId="3" borderId="0" xfId="0" applyFont="1" applyFill="1" applyBorder="1" applyAlignment="1">
      <alignment horizontal="left" vertical="center" wrapText="1"/>
    </xf>
    <xf numFmtId="0" fontId="7" fillId="3" borderId="6" xfId="0" applyFont="1" applyFill="1" applyBorder="1" applyProtection="1"/>
    <xf numFmtId="0" fontId="7" fillId="3" borderId="0" xfId="0" applyFont="1" applyFill="1" applyBorder="1" applyAlignment="1" applyProtection="1">
      <alignment horizontal="left" vertical="center"/>
    </xf>
    <xf numFmtId="0" fontId="7"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12" fillId="3" borderId="0" xfId="0" applyFont="1" applyFill="1" applyBorder="1" applyAlignment="1" applyProtection="1">
      <alignment horizontal="left" vertical="center" indent="3"/>
    </xf>
    <xf numFmtId="0" fontId="7" fillId="3" borderId="7" xfId="0" applyFont="1" applyFill="1" applyBorder="1" applyProtection="1"/>
    <xf numFmtId="0" fontId="7" fillId="0" borderId="0" xfId="0" applyFont="1" applyProtection="1"/>
    <xf numFmtId="0" fontId="7" fillId="3" borderId="4" xfId="0" applyFont="1" applyFill="1" applyBorder="1" applyAlignment="1">
      <alignment horizontal="left" vertical="center"/>
    </xf>
    <xf numFmtId="0" fontId="7" fillId="3" borderId="4" xfId="0" applyFont="1" applyFill="1" applyBorder="1" applyAlignment="1">
      <alignment vertical="center"/>
    </xf>
    <xf numFmtId="0" fontId="12" fillId="3" borderId="0" xfId="0" applyFont="1" applyFill="1" applyBorder="1" applyAlignment="1">
      <alignment horizontal="left" vertical="center" wrapText="1" indent="1"/>
    </xf>
    <xf numFmtId="0" fontId="12" fillId="3" borderId="0" xfId="0" applyFont="1" applyFill="1" applyBorder="1" applyAlignment="1">
      <alignment horizontal="left" vertical="center" indent="1"/>
    </xf>
    <xf numFmtId="166" fontId="8" fillId="5" borderId="12" xfId="0" applyNumberFormat="1" applyFont="1" applyFill="1" applyBorder="1" applyAlignment="1">
      <alignment horizontal="right" vertical="center" indent="1"/>
    </xf>
    <xf numFmtId="0" fontId="7" fillId="3" borderId="3" xfId="0" applyFont="1" applyFill="1" applyBorder="1" applyProtection="1"/>
    <xf numFmtId="0" fontId="7" fillId="3" borderId="4" xfId="0" applyFont="1" applyFill="1" applyBorder="1" applyAlignment="1" applyProtection="1">
      <alignment horizontal="left" indent="1"/>
    </xf>
    <xf numFmtId="0" fontId="7" fillId="3" borderId="4" xfId="0" applyFont="1" applyFill="1" applyBorder="1" applyProtection="1"/>
    <xf numFmtId="0" fontId="7" fillId="3" borderId="5" xfId="0" applyFont="1" applyFill="1" applyBorder="1" applyProtection="1"/>
    <xf numFmtId="0" fontId="7" fillId="3" borderId="0" xfId="0" applyFont="1" applyFill="1" applyBorder="1" applyAlignment="1" applyProtection="1">
      <alignment horizontal="left" indent="1"/>
    </xf>
    <xf numFmtId="4" fontId="7" fillId="3" borderId="7" xfId="0" applyNumberFormat="1" applyFont="1" applyFill="1" applyBorder="1" applyProtection="1"/>
    <xf numFmtId="3" fontId="7" fillId="3" borderId="0" xfId="0" applyNumberFormat="1" applyFont="1" applyFill="1" applyBorder="1" applyProtection="1"/>
    <xf numFmtId="3" fontId="9" fillId="3" borderId="0" xfId="0" applyNumberFormat="1" applyFont="1" applyFill="1" applyBorder="1" applyAlignment="1" applyProtection="1">
      <alignment horizontal="center"/>
    </xf>
    <xf numFmtId="167" fontId="7" fillId="0" borderId="1" xfId="0" applyNumberFormat="1" applyFont="1" applyFill="1" applyBorder="1" applyAlignment="1" applyProtection="1">
      <alignment horizontal="center"/>
    </xf>
    <xf numFmtId="0" fontId="7" fillId="0" borderId="1" xfId="0" applyFont="1" applyBorder="1" applyAlignment="1" applyProtection="1">
      <alignment horizontal="center" vertical="center" wrapText="1"/>
    </xf>
    <xf numFmtId="0" fontId="7" fillId="3" borderId="0" xfId="0" applyFont="1" applyFill="1" applyBorder="1" applyProtection="1"/>
    <xf numFmtId="0" fontId="8" fillId="0" borderId="9" xfId="0" applyFont="1" applyFill="1" applyBorder="1" applyAlignment="1" applyProtection="1">
      <alignment horizontal="left" indent="1"/>
    </xf>
    <xf numFmtId="3" fontId="7" fillId="0" borderId="9" xfId="0" applyNumberFormat="1" applyFont="1" applyBorder="1" applyProtection="1"/>
    <xf numFmtId="165" fontId="7" fillId="0" borderId="9" xfId="1" applyNumberFormat="1" applyFont="1" applyBorder="1" applyProtection="1"/>
    <xf numFmtId="0" fontId="7" fillId="0" borderId="0" xfId="0" applyFont="1" applyBorder="1" applyProtection="1"/>
    <xf numFmtId="0" fontId="7" fillId="2" borderId="13"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3" fontId="7" fillId="2" borderId="15" xfId="0" applyNumberFormat="1" applyFont="1" applyFill="1" applyBorder="1" applyAlignment="1" applyProtection="1">
      <alignment horizontal="center" vertical="center" wrapText="1"/>
    </xf>
    <xf numFmtId="164" fontId="7" fillId="2" borderId="15" xfId="0" applyNumberFormat="1" applyFont="1" applyFill="1" applyBorder="1" applyAlignment="1" applyProtection="1">
      <alignment horizontal="center" vertical="center" wrapText="1"/>
    </xf>
    <xf numFmtId="164" fontId="10" fillId="2" borderId="15" xfId="0" applyNumberFormat="1" applyFont="1" applyFill="1" applyBorder="1" applyAlignment="1" applyProtection="1">
      <alignment horizontal="center" vertical="center" wrapText="1"/>
    </xf>
    <xf numFmtId="3" fontId="10" fillId="2" borderId="16" xfId="0" applyNumberFormat="1" applyFont="1" applyFill="1" applyBorder="1" applyAlignment="1" applyProtection="1">
      <alignment horizontal="center" vertical="center" wrapText="1"/>
    </xf>
    <xf numFmtId="3" fontId="7" fillId="2" borderId="17" xfId="0" applyNumberFormat="1" applyFont="1" applyFill="1" applyBorder="1" applyAlignment="1" applyProtection="1">
      <alignment horizontal="left" vertical="center" indent="1"/>
    </xf>
    <xf numFmtId="0" fontId="7" fillId="3" borderId="28" xfId="0" applyFont="1" applyFill="1" applyBorder="1" applyAlignment="1" applyProtection="1">
      <alignment horizontal="justify" wrapText="1"/>
    </xf>
    <xf numFmtId="0" fontId="7" fillId="0" borderId="0" xfId="0" applyFont="1" applyAlignment="1" applyProtection="1">
      <alignment horizontal="justify" wrapText="1"/>
    </xf>
    <xf numFmtId="0" fontId="7" fillId="0" borderId="21" xfId="0" applyFont="1" applyBorder="1" applyAlignment="1" applyProtection="1">
      <alignment horizontal="left" vertical="center"/>
    </xf>
    <xf numFmtId="166" fontId="7" fillId="0" borderId="14" xfId="0" applyNumberFormat="1" applyFont="1" applyBorder="1" applyAlignment="1" applyProtection="1">
      <alignment horizontal="right" vertical="center"/>
    </xf>
    <xf numFmtId="165" fontId="7" fillId="0" borderId="14" xfId="1" applyNumberFormat="1" applyFont="1" applyBorder="1" applyAlignment="1" applyProtection="1">
      <alignment horizontal="right" vertical="center"/>
    </xf>
    <xf numFmtId="1" fontId="7" fillId="0" borderId="14" xfId="1" applyNumberFormat="1" applyFont="1" applyBorder="1" applyAlignment="1" applyProtection="1">
      <alignment horizontal="right" vertical="center"/>
    </xf>
    <xf numFmtId="49" fontId="10" fillId="0" borderId="14" xfId="0" applyNumberFormat="1" applyFont="1" applyFill="1" applyBorder="1" applyAlignment="1" applyProtection="1">
      <alignment horizontal="center" vertical="center"/>
    </xf>
    <xf numFmtId="166" fontId="10" fillId="2" borderId="2" xfId="0" applyNumberFormat="1" applyFont="1" applyFill="1" applyBorder="1" applyAlignment="1" applyProtection="1">
      <alignment horizontal="right" vertical="center"/>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xf>
    <xf numFmtId="166" fontId="7" fillId="0" borderId="1" xfId="0" applyNumberFormat="1" applyFont="1" applyBorder="1" applyAlignment="1" applyProtection="1">
      <alignment horizontal="right" vertical="center"/>
    </xf>
    <xf numFmtId="165" fontId="7" fillId="0" borderId="1" xfId="1" applyNumberFormat="1" applyFont="1" applyBorder="1" applyAlignment="1" applyProtection="1">
      <alignment horizontal="right" vertical="center"/>
    </xf>
    <xf numFmtId="1" fontId="7" fillId="0" borderId="1" xfId="1" applyNumberFormat="1" applyFont="1" applyBorder="1" applyAlignment="1" applyProtection="1">
      <alignment horizontal="right" vertical="center"/>
    </xf>
    <xf numFmtId="3" fontId="10" fillId="0" borderId="1" xfId="0" applyNumberFormat="1" applyFont="1" applyFill="1" applyBorder="1" applyAlignment="1" applyProtection="1">
      <alignment horizontal="center" vertical="center"/>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xf>
    <xf numFmtId="166" fontId="7" fillId="0" borderId="26" xfId="0" applyNumberFormat="1" applyFont="1" applyBorder="1" applyAlignment="1" applyProtection="1">
      <alignment horizontal="right" vertical="center"/>
    </xf>
    <xf numFmtId="165" fontId="7" fillId="0" borderId="26" xfId="1" applyNumberFormat="1" applyFont="1" applyBorder="1" applyAlignment="1" applyProtection="1">
      <alignment horizontal="right" vertical="center"/>
    </xf>
    <xf numFmtId="1" fontId="7" fillId="0" borderId="26" xfId="1" applyNumberFormat="1" applyFont="1" applyBorder="1" applyAlignment="1" applyProtection="1">
      <alignment horizontal="right" vertical="center"/>
    </xf>
    <xf numFmtId="3" fontId="10" fillId="0" borderId="26" xfId="0" applyNumberFormat="1" applyFont="1" applyFill="1" applyBorder="1" applyAlignment="1" applyProtection="1">
      <alignment horizontal="center" vertical="center"/>
    </xf>
    <xf numFmtId="166" fontId="7" fillId="2" borderId="26" xfId="0" applyNumberFormat="1" applyFont="1" applyFill="1" applyBorder="1" applyAlignment="1" applyProtection="1">
      <alignment horizontal="right" vertical="center"/>
    </xf>
    <xf numFmtId="0" fontId="7" fillId="0" borderId="27" xfId="0" applyFont="1" applyBorder="1" applyAlignment="1" applyProtection="1">
      <alignment horizontal="left" vertical="center" wrapText="1"/>
    </xf>
    <xf numFmtId="164" fontId="8" fillId="2" borderId="13" xfId="0" applyNumberFormat="1" applyFont="1" applyFill="1" applyBorder="1" applyAlignment="1" applyProtection="1">
      <alignment horizontal="center" vertical="center"/>
    </xf>
    <xf numFmtId="166" fontId="8" fillId="2" borderId="10" xfId="0" applyNumberFormat="1" applyFont="1" applyFill="1" applyBorder="1" applyAlignment="1" applyProtection="1">
      <alignment horizontal="right" vertical="center" indent="1"/>
    </xf>
    <xf numFmtId="0" fontId="8" fillId="0" borderId="0" xfId="0" applyFont="1" applyBorder="1" applyAlignment="1" applyProtection="1">
      <alignment horizontal="left" indent="1"/>
    </xf>
    <xf numFmtId="3" fontId="7" fillId="0" borderId="0" xfId="0" applyNumberFormat="1" applyFont="1" applyBorder="1" applyProtection="1"/>
    <xf numFmtId="0" fontId="7" fillId="3" borderId="6" xfId="0" applyFont="1" applyFill="1" applyBorder="1" applyAlignment="1" applyProtection="1">
      <alignment horizontal="justify" wrapText="1"/>
    </xf>
    <xf numFmtId="3" fontId="7" fillId="2" borderId="16" xfId="0" applyNumberFormat="1" applyFont="1" applyFill="1" applyBorder="1" applyAlignment="1" applyProtection="1">
      <alignment horizontal="center" vertical="center" wrapText="1"/>
    </xf>
    <xf numFmtId="3" fontId="7" fillId="2" borderId="17" xfId="0" applyNumberFormat="1" applyFont="1" applyFill="1" applyBorder="1" applyAlignment="1" applyProtection="1">
      <alignment horizontal="left" vertical="center" wrapText="1" indent="1"/>
    </xf>
    <xf numFmtId="0" fontId="7" fillId="3" borderId="7" xfId="0" applyFont="1" applyFill="1" applyBorder="1" applyAlignment="1" applyProtection="1">
      <alignment horizontal="justify" wrapText="1"/>
    </xf>
    <xf numFmtId="166" fontId="7" fillId="2" borderId="11" xfId="0" applyNumberFormat="1" applyFont="1" applyFill="1" applyBorder="1" applyAlignment="1" applyProtection="1">
      <alignment horizontal="right" vertical="center"/>
    </xf>
    <xf numFmtId="4" fontId="7" fillId="0" borderId="14" xfId="0" applyNumberFormat="1" applyFont="1" applyBorder="1" applyAlignment="1" applyProtection="1">
      <alignment horizontal="right" vertical="center"/>
    </xf>
    <xf numFmtId="4" fontId="7" fillId="0" borderId="1" xfId="0" applyNumberFormat="1" applyFont="1" applyBorder="1" applyAlignment="1" applyProtection="1">
      <alignment horizontal="right" vertical="center"/>
    </xf>
    <xf numFmtId="3" fontId="11" fillId="0" borderId="1" xfId="0" applyNumberFormat="1" applyFont="1" applyFill="1" applyBorder="1" applyAlignment="1" applyProtection="1">
      <alignment horizontal="center" vertical="center"/>
    </xf>
    <xf numFmtId="4" fontId="7" fillId="0" borderId="26" xfId="0" applyNumberFormat="1" applyFont="1" applyBorder="1" applyAlignment="1" applyProtection="1">
      <alignment horizontal="right" vertical="center"/>
    </xf>
    <xf numFmtId="0" fontId="7" fillId="3" borderId="6" xfId="0" applyFont="1" applyFill="1" applyBorder="1" applyAlignment="1" applyProtection="1">
      <alignment vertical="center"/>
    </xf>
    <xf numFmtId="164" fontId="8" fillId="2" borderId="20" xfId="0" applyNumberFormat="1" applyFont="1" applyFill="1" applyBorder="1" applyAlignment="1" applyProtection="1">
      <alignment horizontal="center" vertical="center"/>
    </xf>
    <xf numFmtId="0" fontId="7" fillId="3" borderId="7" xfId="0" applyFont="1" applyFill="1" applyBorder="1" applyAlignment="1" applyProtection="1">
      <alignment vertical="center"/>
    </xf>
    <xf numFmtId="0" fontId="7" fillId="0" borderId="0" xfId="0" applyFont="1" applyBorder="1" applyAlignment="1" applyProtection="1">
      <alignment vertical="center"/>
    </xf>
    <xf numFmtId="0" fontId="8" fillId="0" borderId="0" xfId="0" applyFont="1" applyFill="1" applyBorder="1" applyAlignment="1" applyProtection="1">
      <alignment horizontal="left" indent="1"/>
    </xf>
    <xf numFmtId="165" fontId="7" fillId="0" borderId="0" xfId="1" applyNumberFormat="1" applyFont="1" applyBorder="1" applyProtection="1"/>
    <xf numFmtId="3" fontId="7" fillId="2" borderId="17" xfId="0" applyNumberFormat="1" applyFont="1" applyFill="1" applyBorder="1" applyAlignment="1" applyProtection="1">
      <alignment horizontal="justify" vertical="center" wrapText="1"/>
    </xf>
    <xf numFmtId="3" fontId="7" fillId="0" borderId="14" xfId="0" applyNumberFormat="1" applyFont="1" applyBorder="1" applyAlignment="1" applyProtection="1">
      <alignment horizontal="right" vertical="center"/>
    </xf>
    <xf numFmtId="3" fontId="7" fillId="0" borderId="1" xfId="0" applyNumberFormat="1" applyFont="1" applyBorder="1" applyAlignment="1" applyProtection="1">
      <alignment horizontal="right" vertical="center"/>
    </xf>
    <xf numFmtId="3" fontId="7" fillId="0" borderId="26" xfId="0" applyNumberFormat="1" applyFont="1" applyBorder="1" applyAlignment="1" applyProtection="1">
      <alignment horizontal="right" vertical="center"/>
    </xf>
    <xf numFmtId="0" fontId="7" fillId="3" borderId="8" xfId="0" applyFont="1" applyFill="1" applyBorder="1" applyProtection="1"/>
    <xf numFmtId="0" fontId="7" fillId="3" borderId="9" xfId="0" applyFont="1" applyFill="1" applyBorder="1" applyAlignment="1" applyProtection="1">
      <alignment horizontal="left" indent="1"/>
    </xf>
    <xf numFmtId="3" fontId="7" fillId="3" borderId="9" xfId="0" applyNumberFormat="1" applyFont="1" applyFill="1" applyBorder="1" applyProtection="1"/>
    <xf numFmtId="165" fontId="7" fillId="3" borderId="9" xfId="1" applyNumberFormat="1" applyFont="1" applyFill="1" applyBorder="1" applyProtection="1"/>
    <xf numFmtId="4" fontId="7" fillId="3" borderId="10" xfId="0" applyNumberFormat="1" applyFont="1" applyFill="1" applyBorder="1" applyProtection="1"/>
    <xf numFmtId="0" fontId="7" fillId="3" borderId="4" xfId="0" applyFont="1" applyFill="1" applyBorder="1" applyAlignment="1" applyProtection="1">
      <alignment horizontal="left" vertical="center"/>
    </xf>
    <xf numFmtId="0" fontId="7" fillId="3" borderId="4" xfId="0" applyFont="1" applyFill="1" applyBorder="1" applyAlignment="1" applyProtection="1">
      <alignment vertical="center"/>
    </xf>
    <xf numFmtId="166" fontId="8" fillId="2" borderId="12" xfId="0" applyNumberFormat="1" applyFont="1" applyFill="1" applyBorder="1" applyAlignment="1" applyProtection="1">
      <alignment horizontal="right" vertical="center" indent="1"/>
    </xf>
    <xf numFmtId="0" fontId="12" fillId="3" borderId="0" xfId="0" applyFont="1" applyFill="1" applyBorder="1" applyAlignment="1" applyProtection="1">
      <alignment horizontal="left" vertical="center" indent="1"/>
    </xf>
    <xf numFmtId="0" fontId="12" fillId="3" borderId="0" xfId="0" applyFont="1" applyFill="1" applyBorder="1" applyAlignment="1" applyProtection="1">
      <alignment horizontal="left" vertical="center" wrapText="1" indent="1"/>
    </xf>
    <xf numFmtId="166" fontId="8" fillId="5" borderId="12" xfId="0" applyNumberFormat="1" applyFont="1" applyFill="1" applyBorder="1" applyAlignment="1" applyProtection="1">
      <alignment horizontal="right" vertical="center" indent="1"/>
    </xf>
    <xf numFmtId="9" fontId="8" fillId="0" borderId="12" xfId="1" applyFont="1" applyFill="1" applyBorder="1" applyAlignment="1" applyProtection="1">
      <alignment horizontal="right" vertical="center" indent="1"/>
    </xf>
    <xf numFmtId="0" fontId="12" fillId="3" borderId="0" xfId="0" applyFont="1" applyFill="1" applyBorder="1" applyAlignment="1" applyProtection="1">
      <alignment horizontal="left" vertical="center" wrapText="1"/>
    </xf>
    <xf numFmtId="0" fontId="7" fillId="3" borderId="9" xfId="0" applyFont="1" applyFill="1" applyBorder="1" applyProtection="1"/>
    <xf numFmtId="0" fontId="7" fillId="3" borderId="10" xfId="0" applyFont="1" applyFill="1" applyBorder="1" applyProtection="1"/>
    <xf numFmtId="0" fontId="7" fillId="0" borderId="0" xfId="0" applyFont="1" applyBorder="1" applyAlignment="1" applyProtection="1">
      <alignment horizontal="left" indent="1"/>
    </xf>
    <xf numFmtId="0" fontId="7" fillId="0" borderId="0" xfId="0" applyFont="1" applyAlignment="1" applyProtection="1">
      <alignment horizontal="left" indent="1"/>
    </xf>
    <xf numFmtId="0" fontId="12" fillId="3" borderId="6" xfId="0" applyFont="1" applyFill="1" applyBorder="1" applyAlignment="1">
      <alignment horizontal="left" vertical="center" wrapText="1" indent="1"/>
    </xf>
    <xf numFmtId="0" fontId="12" fillId="3" borderId="7"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8" fillId="2" borderId="3" xfId="0" applyFont="1" applyFill="1" applyBorder="1" applyAlignment="1">
      <alignment horizontal="left" vertical="center"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9" fontId="8" fillId="0" borderId="31" xfId="1" applyFont="1" applyFill="1" applyBorder="1" applyAlignment="1" applyProtection="1">
      <alignment horizontal="right" vertical="center" indent="1"/>
      <protection locked="0"/>
    </xf>
    <xf numFmtId="9" fontId="8" fillId="0" borderId="32" xfId="1" applyFont="1" applyFill="1" applyBorder="1" applyAlignment="1" applyProtection="1">
      <alignment horizontal="right" vertical="center" indent="1"/>
      <protection locked="0"/>
    </xf>
    <xf numFmtId="166" fontId="8" fillId="2" borderId="31" xfId="0" applyNumberFormat="1" applyFont="1" applyFill="1" applyBorder="1" applyAlignment="1">
      <alignment horizontal="right" vertical="center" indent="1"/>
    </xf>
    <xf numFmtId="166" fontId="8" fillId="2" borderId="32" xfId="0" applyNumberFormat="1" applyFont="1" applyFill="1" applyBorder="1" applyAlignment="1">
      <alignment horizontal="right" vertical="center" indent="1"/>
    </xf>
    <xf numFmtId="0" fontId="8" fillId="2" borderId="18" xfId="0" applyFont="1" applyFill="1" applyBorder="1" applyAlignment="1">
      <alignment horizontal="left" vertical="center" indent="1"/>
    </xf>
    <xf numFmtId="0" fontId="8" fillId="2" borderId="29" xfId="0" applyFont="1" applyFill="1" applyBorder="1" applyAlignment="1">
      <alignment horizontal="left" vertical="center" indent="1"/>
    </xf>
    <xf numFmtId="0" fontId="7" fillId="0" borderId="30" xfId="0" applyFont="1" applyBorder="1" applyAlignment="1">
      <alignment horizontal="left" vertical="center" indent="1"/>
    </xf>
    <xf numFmtId="0" fontId="8" fillId="5" borderId="18" xfId="0" applyFont="1" applyFill="1" applyBorder="1" applyAlignment="1">
      <alignment horizontal="left" vertical="center" indent="1"/>
    </xf>
    <xf numFmtId="0" fontId="8" fillId="5" borderId="29" xfId="0" applyFont="1" applyFill="1" applyBorder="1" applyAlignment="1">
      <alignment horizontal="left" vertical="center" indent="1"/>
    </xf>
    <xf numFmtId="0" fontId="8" fillId="5" borderId="30" xfId="0" applyFont="1" applyFill="1" applyBorder="1" applyAlignment="1">
      <alignment horizontal="left" vertical="center" indent="1"/>
    </xf>
    <xf numFmtId="0" fontId="7" fillId="0" borderId="23"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1" xfId="0" applyFont="1" applyBorder="1" applyAlignment="1" applyProtection="1">
      <alignment horizontal="left" indent="1"/>
      <protection locked="0"/>
    </xf>
    <xf numFmtId="0" fontId="7" fillId="0" borderId="2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8" fillId="2" borderId="30" xfId="0" applyFont="1" applyFill="1" applyBorder="1" applyAlignment="1">
      <alignment horizontal="left" vertical="center" indent="1"/>
    </xf>
    <xf numFmtId="0" fontId="6" fillId="0" borderId="9" xfId="0" applyFont="1" applyFill="1" applyBorder="1" applyAlignment="1">
      <alignment horizontal="left" vertical="center"/>
    </xf>
    <xf numFmtId="0" fontId="8" fillId="2" borderId="1" xfId="0" applyFont="1" applyFill="1" applyBorder="1" applyAlignment="1">
      <alignment horizontal="left" indent="1"/>
    </xf>
    <xf numFmtId="3" fontId="8" fillId="2" borderId="1" xfId="0" applyNumberFormat="1" applyFont="1" applyFill="1" applyBorder="1" applyAlignment="1">
      <alignment horizontal="left" indent="1"/>
    </xf>
    <xf numFmtId="0" fontId="8" fillId="2" borderId="3" xfId="0" applyFont="1" applyFill="1" applyBorder="1" applyAlignment="1" applyProtection="1">
      <alignment horizontal="left" vertical="center" indent="1"/>
    </xf>
    <xf numFmtId="0" fontId="8" fillId="2" borderId="4" xfId="0" applyFont="1" applyFill="1" applyBorder="1" applyAlignment="1" applyProtection="1">
      <alignment horizontal="left" vertical="center" indent="1"/>
    </xf>
    <xf numFmtId="0" fontId="8" fillId="2" borderId="5" xfId="0" applyFont="1" applyFill="1" applyBorder="1" applyAlignment="1" applyProtection="1">
      <alignment horizontal="left" vertical="center" indent="1"/>
    </xf>
    <xf numFmtId="0" fontId="8" fillId="2" borderId="8" xfId="0" applyFont="1" applyFill="1" applyBorder="1" applyAlignment="1" applyProtection="1">
      <alignment horizontal="left" vertical="center" indent="1"/>
    </xf>
    <xf numFmtId="0" fontId="8" fillId="2" borderId="9" xfId="0" applyFont="1" applyFill="1" applyBorder="1" applyAlignment="1" applyProtection="1">
      <alignment horizontal="left" vertical="center" indent="1"/>
    </xf>
    <xf numFmtId="0" fontId="8" fillId="2" borderId="10" xfId="0" applyFont="1" applyFill="1" applyBorder="1" applyAlignment="1" applyProtection="1">
      <alignment horizontal="left" vertical="center" indent="1"/>
    </xf>
    <xf numFmtId="9" fontId="8" fillId="0" borderId="31" xfId="1" applyFont="1" applyFill="1" applyBorder="1" applyAlignment="1" applyProtection="1">
      <alignment horizontal="right" vertical="center" indent="1"/>
    </xf>
    <xf numFmtId="9" fontId="8" fillId="0" borderId="32" xfId="1" applyFont="1" applyFill="1" applyBorder="1" applyAlignment="1" applyProtection="1">
      <alignment horizontal="right" vertical="center" indent="1"/>
    </xf>
    <xf numFmtId="166" fontId="8" fillId="2" borderId="31" xfId="0" applyNumberFormat="1" applyFont="1" applyFill="1" applyBorder="1" applyAlignment="1" applyProtection="1">
      <alignment horizontal="right" vertical="center" indent="1"/>
    </xf>
    <xf numFmtId="166" fontId="8" fillId="2" borderId="32" xfId="0" applyNumberFormat="1" applyFont="1" applyFill="1" applyBorder="1" applyAlignment="1" applyProtection="1">
      <alignment horizontal="right" vertical="center" indent="1"/>
    </xf>
    <xf numFmtId="0" fontId="12" fillId="3" borderId="6" xfId="0" applyFont="1" applyFill="1" applyBorder="1" applyAlignment="1" applyProtection="1">
      <alignment horizontal="left" vertical="center" wrapText="1" indent="1"/>
    </xf>
    <xf numFmtId="0" fontId="12" fillId="3" borderId="7" xfId="0" applyFont="1" applyFill="1" applyBorder="1" applyAlignment="1" applyProtection="1">
      <alignment horizontal="left" vertical="center" wrapText="1" indent="1"/>
    </xf>
    <xf numFmtId="0" fontId="7" fillId="0" borderId="23"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26" xfId="0" applyFont="1" applyBorder="1" applyAlignment="1" applyProtection="1">
      <alignment horizontal="left" vertical="center"/>
    </xf>
    <xf numFmtId="0" fontId="8" fillId="2" borderId="18" xfId="0" applyFont="1" applyFill="1" applyBorder="1" applyAlignment="1" applyProtection="1">
      <alignment horizontal="left" vertical="center" indent="1"/>
    </xf>
    <xf numFmtId="0" fontId="8" fillId="2" borderId="29" xfId="0" applyFont="1" applyFill="1" applyBorder="1" applyAlignment="1" applyProtection="1">
      <alignment horizontal="left" vertical="center" indent="1"/>
    </xf>
    <xf numFmtId="0" fontId="8" fillId="2" borderId="30" xfId="0" applyFont="1" applyFill="1" applyBorder="1" applyAlignment="1" applyProtection="1">
      <alignment horizontal="left" vertical="center" indent="1"/>
    </xf>
    <xf numFmtId="0" fontId="8" fillId="5" borderId="18" xfId="0" applyFont="1" applyFill="1" applyBorder="1" applyAlignment="1" applyProtection="1">
      <alignment horizontal="left" vertical="center" indent="1"/>
    </xf>
    <xf numFmtId="0" fontId="8" fillId="5" borderId="29" xfId="0" applyFont="1" applyFill="1" applyBorder="1" applyAlignment="1" applyProtection="1">
      <alignment horizontal="left" vertical="center" indent="1"/>
    </xf>
    <xf numFmtId="0" fontId="8" fillId="5" borderId="30" xfId="0" applyFont="1" applyFill="1" applyBorder="1" applyAlignment="1" applyProtection="1">
      <alignment horizontal="left" vertical="center" indent="1"/>
    </xf>
    <xf numFmtId="0" fontId="7" fillId="0" borderId="30" xfId="0" applyFont="1" applyBorder="1" applyAlignment="1" applyProtection="1">
      <alignment horizontal="left" vertical="center" indent="1"/>
    </xf>
    <xf numFmtId="0" fontId="12" fillId="3" borderId="0" xfId="0" applyFont="1" applyFill="1" applyBorder="1" applyAlignment="1" applyProtection="1">
      <alignment horizontal="left" vertical="center" wrapText="1" indent="1"/>
    </xf>
    <xf numFmtId="0" fontId="6" fillId="0" borderId="9" xfId="0" applyFont="1" applyFill="1" applyBorder="1" applyAlignment="1" applyProtection="1">
      <alignment horizontal="left" vertical="center"/>
    </xf>
    <xf numFmtId="0" fontId="8" fillId="2" borderId="1" xfId="0" applyFont="1" applyFill="1" applyBorder="1" applyAlignment="1" applyProtection="1">
      <alignment horizontal="left" indent="1"/>
    </xf>
    <xf numFmtId="0" fontId="7" fillId="0" borderId="1" xfId="0" applyFont="1" applyBorder="1" applyAlignment="1" applyProtection="1">
      <alignment horizontal="left" indent="1"/>
    </xf>
    <xf numFmtId="3" fontId="8" fillId="2" borderId="1" xfId="0" applyNumberFormat="1" applyFont="1" applyFill="1" applyBorder="1" applyAlignment="1" applyProtection="1">
      <alignment horizontal="left" indent="1"/>
    </xf>
    <xf numFmtId="0" fontId="8" fillId="2" borderId="1" xfId="0" applyFont="1" applyFill="1" applyBorder="1" applyAlignment="1" applyProtection="1">
      <alignment horizontal="left" vertical="center" indent="1"/>
    </xf>
    <xf numFmtId="0" fontId="8" fillId="2" borderId="2" xfId="0" applyFont="1" applyFill="1" applyBorder="1" applyAlignment="1" applyProtection="1">
      <alignment horizontal="left" vertical="center" indent="1"/>
    </xf>
    <xf numFmtId="0" fontId="7" fillId="2" borderId="18"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7" fillId="0" borderId="21" xfId="0" applyFont="1" applyBorder="1" applyAlignment="1" applyProtection="1">
      <alignment horizontal="left" vertical="center"/>
    </xf>
    <xf numFmtId="0" fontId="7" fillId="0" borderId="14" xfId="0" applyFont="1" applyBorder="1" applyAlignment="1" applyProtection="1">
      <alignment horizontal="left" vertical="center"/>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color rgb="FFFF505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illvaxtverket.se/vara-tjanster/ansok-och-rapportera/rapportera.html" TargetMode="External"/><Relationship Id="rId1" Type="http://schemas.openxmlformats.org/officeDocument/2006/relationships/hyperlink" Target="https://tillvaxtverket.se/vara-tjanster/guider-och-vagledningar/handbok-for-eu-projekt/genomfora/krav-att-folja-for-eu-projekt/stodberattigande-kostnader.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5"/>
  <sheetViews>
    <sheetView showGridLines="0" zoomScale="90" zoomScaleNormal="90" workbookViewId="0">
      <selection activeCell="A4" sqref="A4"/>
    </sheetView>
  </sheetViews>
  <sheetFormatPr defaultColWidth="9.140625" defaultRowHeight="12.75" x14ac:dyDescent="0.2"/>
  <cols>
    <col min="1" max="16384" width="9.140625" style="1"/>
  </cols>
  <sheetData>
    <row r="1" spans="1:5" x14ac:dyDescent="0.2">
      <c r="A1" s="82" t="s">
        <v>46</v>
      </c>
    </row>
    <row r="3" spans="1:5" x14ac:dyDescent="0.2">
      <c r="A3" s="1" t="s">
        <v>84</v>
      </c>
    </row>
    <row r="4" spans="1:5" x14ac:dyDescent="0.2">
      <c r="A4" s="83" t="s">
        <v>4</v>
      </c>
      <c r="B4" s="83"/>
      <c r="C4" s="83"/>
      <c r="D4" s="83"/>
      <c r="E4" s="83"/>
    </row>
    <row r="5" spans="1:5" s="85" customFormat="1" x14ac:dyDescent="0.2">
      <c r="A5" s="84" t="s">
        <v>62</v>
      </c>
    </row>
    <row r="6" spans="1:5" ht="12.75" customHeight="1" x14ac:dyDescent="0.2">
      <c r="A6" s="89" t="s">
        <v>67</v>
      </c>
    </row>
    <row r="7" spans="1:5" ht="12.75" customHeight="1" x14ac:dyDescent="0.2">
      <c r="A7" s="86"/>
    </row>
    <row r="8" spans="1:5" x14ac:dyDescent="0.2">
      <c r="A8" s="82" t="s">
        <v>42</v>
      </c>
    </row>
    <row r="9" spans="1:5" x14ac:dyDescent="0.2">
      <c r="A9" s="1" t="s">
        <v>47</v>
      </c>
    </row>
    <row r="10" spans="1:5" ht="12.75" customHeight="1" x14ac:dyDescent="0.2">
      <c r="A10" s="1" t="s">
        <v>58</v>
      </c>
    </row>
    <row r="11" spans="1:5" ht="12.75" customHeight="1" x14ac:dyDescent="0.2">
      <c r="A11" s="1" t="s">
        <v>59</v>
      </c>
    </row>
    <row r="12" spans="1:5" ht="12.75" customHeight="1" x14ac:dyDescent="0.2">
      <c r="A12" s="90" t="s">
        <v>74</v>
      </c>
    </row>
    <row r="13" spans="1:5" ht="12.75" customHeight="1" x14ac:dyDescent="0.2">
      <c r="A13" s="87"/>
    </row>
    <row r="14" spans="1:5" ht="12.75" customHeight="1" x14ac:dyDescent="0.2">
      <c r="A14" s="1" t="s">
        <v>60</v>
      </c>
    </row>
    <row r="15" spans="1:5" ht="12.75" customHeight="1" x14ac:dyDescent="0.2">
      <c r="A15" s="1" t="s">
        <v>61</v>
      </c>
    </row>
    <row r="16" spans="1:5" ht="12.75" customHeight="1" x14ac:dyDescent="0.2"/>
    <row r="17" spans="1:1" x14ac:dyDescent="0.2">
      <c r="A17" s="82" t="s">
        <v>68</v>
      </c>
    </row>
    <row r="18" spans="1:1" x14ac:dyDescent="0.2">
      <c r="A18" s="1" t="s">
        <v>43</v>
      </c>
    </row>
    <row r="19" spans="1:1" x14ac:dyDescent="0.2">
      <c r="A19" s="1" t="s">
        <v>44</v>
      </c>
    </row>
    <row r="20" spans="1:1" x14ac:dyDescent="0.2">
      <c r="A20" s="1" t="s">
        <v>45</v>
      </c>
    </row>
    <row r="21" spans="1:1" x14ac:dyDescent="0.2">
      <c r="A21" s="1" t="s">
        <v>48</v>
      </c>
    </row>
    <row r="22" spans="1:1" x14ac:dyDescent="0.2">
      <c r="A22" s="1" t="s">
        <v>69</v>
      </c>
    </row>
    <row r="24" spans="1:1" x14ac:dyDescent="0.2">
      <c r="A24" s="1" t="s">
        <v>54</v>
      </c>
    </row>
    <row r="25" spans="1:1" x14ac:dyDescent="0.2">
      <c r="A25" s="1" t="s">
        <v>51</v>
      </c>
    </row>
    <row r="26" spans="1:1" x14ac:dyDescent="0.2">
      <c r="A26" s="1" t="s">
        <v>53</v>
      </c>
    </row>
    <row r="27" spans="1:1" x14ac:dyDescent="0.2">
      <c r="A27" s="1" t="s">
        <v>70</v>
      </c>
    </row>
    <row r="29" spans="1:1" x14ac:dyDescent="0.2">
      <c r="A29" s="82" t="s">
        <v>49</v>
      </c>
    </row>
    <row r="30" spans="1:1" x14ac:dyDescent="0.2">
      <c r="A30" s="1" t="s">
        <v>50</v>
      </c>
    </row>
    <row r="31" spans="1:1" x14ac:dyDescent="0.2">
      <c r="A31" s="1" t="s">
        <v>44</v>
      </c>
    </row>
    <row r="32" spans="1:1" x14ac:dyDescent="0.2">
      <c r="A32" s="1" t="s">
        <v>45</v>
      </c>
    </row>
    <row r="33" spans="1:1" x14ac:dyDescent="0.2">
      <c r="A33" s="1" t="s">
        <v>48</v>
      </c>
    </row>
    <row r="34" spans="1:1" x14ac:dyDescent="0.2">
      <c r="A34" s="1" t="s">
        <v>69</v>
      </c>
    </row>
    <row r="36" spans="1:1" x14ac:dyDescent="0.2">
      <c r="A36" s="1" t="s">
        <v>52</v>
      </c>
    </row>
    <row r="38" spans="1:1" x14ac:dyDescent="0.2">
      <c r="A38" s="82" t="s">
        <v>29</v>
      </c>
    </row>
    <row r="39" spans="1:1" x14ac:dyDescent="0.2">
      <c r="A39" s="88" t="s">
        <v>31</v>
      </c>
    </row>
    <row r="40" spans="1:1" x14ac:dyDescent="0.2">
      <c r="A40" s="88" t="s">
        <v>32</v>
      </c>
    </row>
    <row r="41" spans="1:1" x14ac:dyDescent="0.2">
      <c r="A41" s="88" t="s">
        <v>30</v>
      </c>
    </row>
    <row r="43" spans="1:1" x14ac:dyDescent="0.2">
      <c r="A43" s="82" t="s">
        <v>63</v>
      </c>
    </row>
    <row r="44" spans="1:1" x14ac:dyDescent="0.2">
      <c r="A44" s="88" t="s">
        <v>66</v>
      </c>
    </row>
    <row r="45" spans="1:1" x14ac:dyDescent="0.2">
      <c r="A45" s="1" t="s">
        <v>71</v>
      </c>
    </row>
  </sheetData>
  <sheetProtection sheet="1" objects="1" scenarios="1"/>
  <hyperlinks>
    <hyperlink ref="A6" r:id="rId1" xr:uid="{00000000-0004-0000-0100-000000000000}"/>
    <hyperlink ref="A12" r:id="rId2" xr:uid="{00000000-0004-0000-0100-000001000000}"/>
  </hyperlinks>
  <pageMargins left="0.7" right="0.7" top="0.75" bottom="0.75" header="0.3" footer="0.3"/>
  <pageSetup paperSize="9" scale="70"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6"/>
  <sheetViews>
    <sheetView showGridLines="0" tabSelected="1" zoomScale="90" zoomScaleNormal="90" zoomScalePageLayoutView="90" workbookViewId="0">
      <selection activeCell="B12" sqref="B12"/>
    </sheetView>
  </sheetViews>
  <sheetFormatPr defaultColWidth="9.140625" defaultRowHeight="12.75" x14ac:dyDescent="0.2"/>
  <cols>
    <col min="1" max="1" width="2.5703125" style="1" customWidth="1"/>
    <col min="2" max="2" width="23.5703125" style="81" customWidth="1"/>
    <col min="3" max="3" width="13.5703125" style="1" customWidth="1"/>
    <col min="4" max="4" width="13.42578125" style="1" customWidth="1"/>
    <col min="5" max="5" width="12.140625" style="1" customWidth="1"/>
    <col min="6" max="6" width="13.140625" style="1" customWidth="1"/>
    <col min="7" max="7" width="14.42578125" style="1" customWidth="1"/>
    <col min="8" max="8" width="37" style="1" customWidth="1"/>
    <col min="9" max="9" width="3.140625" style="1" customWidth="1"/>
    <col min="10" max="16384" width="9.140625" style="1"/>
  </cols>
  <sheetData>
    <row r="1" spans="1:9" ht="28.5" customHeight="1" thickBot="1" x14ac:dyDescent="0.25">
      <c r="A1" s="222" t="s">
        <v>28</v>
      </c>
      <c r="B1" s="222"/>
      <c r="C1" s="222"/>
      <c r="D1" s="222"/>
      <c r="E1" s="222"/>
      <c r="F1" s="222"/>
      <c r="G1" s="222"/>
      <c r="H1" s="222"/>
      <c r="I1" s="222"/>
    </row>
    <row r="2" spans="1:9" x14ac:dyDescent="0.2">
      <c r="A2" s="2"/>
      <c r="B2" s="3"/>
      <c r="C2" s="4"/>
      <c r="D2" s="4"/>
      <c r="E2" s="4"/>
      <c r="F2" s="4"/>
      <c r="G2" s="4"/>
      <c r="H2" s="4"/>
      <c r="I2" s="5"/>
    </row>
    <row r="3" spans="1:9" ht="15.75" customHeight="1" x14ac:dyDescent="0.2">
      <c r="A3" s="6"/>
      <c r="B3" s="223" t="s">
        <v>10</v>
      </c>
      <c r="C3" s="223"/>
      <c r="D3" s="216"/>
      <c r="E3" s="216"/>
      <c r="F3" s="216"/>
      <c r="G3" s="7"/>
      <c r="H3" s="7"/>
      <c r="I3" s="8"/>
    </row>
    <row r="4" spans="1:9" ht="15.75" customHeight="1" x14ac:dyDescent="0.2">
      <c r="A4" s="6"/>
      <c r="B4" s="224" t="s">
        <v>23</v>
      </c>
      <c r="C4" s="224"/>
      <c r="D4" s="216"/>
      <c r="E4" s="216"/>
      <c r="F4" s="216"/>
      <c r="G4" s="7"/>
      <c r="H4" s="7"/>
      <c r="I4" s="8"/>
    </row>
    <row r="5" spans="1:9" ht="15.75" customHeight="1" x14ac:dyDescent="0.2">
      <c r="A5" s="6"/>
      <c r="B5" s="223" t="s">
        <v>22</v>
      </c>
      <c r="C5" s="223"/>
      <c r="D5" s="216"/>
      <c r="E5" s="216"/>
      <c r="F5" s="216"/>
      <c r="G5" s="9"/>
      <c r="H5" s="9"/>
      <c r="I5" s="8"/>
    </row>
    <row r="6" spans="1:9" ht="15.75" customHeight="1" x14ac:dyDescent="0.2">
      <c r="A6" s="6"/>
      <c r="B6" s="9"/>
      <c r="C6" s="9"/>
      <c r="D6" s="10" t="s">
        <v>17</v>
      </c>
      <c r="E6" s="10" t="s">
        <v>18</v>
      </c>
      <c r="F6" s="9"/>
      <c r="G6" s="9"/>
      <c r="H6" s="9"/>
      <c r="I6" s="8"/>
    </row>
    <row r="7" spans="1:9" ht="15.75" customHeight="1" x14ac:dyDescent="0.2">
      <c r="A7" s="6"/>
      <c r="B7" s="214" t="s">
        <v>11</v>
      </c>
      <c r="C7" s="215"/>
      <c r="D7" s="11"/>
      <c r="E7" s="11"/>
      <c r="F7" s="9"/>
      <c r="G7" s="9"/>
      <c r="H7" s="9"/>
      <c r="I7" s="8"/>
    </row>
    <row r="8" spans="1:9" ht="15.75" customHeight="1" x14ac:dyDescent="0.2">
      <c r="A8" s="6"/>
      <c r="B8" s="214" t="s">
        <v>64</v>
      </c>
      <c r="C8" s="215"/>
      <c r="D8" s="12"/>
      <c r="E8" s="10"/>
      <c r="F8" s="10"/>
      <c r="G8" s="9"/>
      <c r="H8" s="9"/>
      <c r="I8" s="8"/>
    </row>
    <row r="9" spans="1:9" ht="12" customHeight="1" x14ac:dyDescent="0.2">
      <c r="A9" s="6"/>
      <c r="B9" s="7"/>
      <c r="C9" s="13"/>
      <c r="D9" s="13"/>
      <c r="E9" s="13"/>
      <c r="F9" s="9"/>
      <c r="G9" s="9"/>
      <c r="H9" s="9"/>
      <c r="I9" s="8"/>
    </row>
    <row r="10" spans="1:9" s="17" customFormat="1" ht="20.25" customHeight="1" thickBot="1" x14ac:dyDescent="0.25">
      <c r="A10" s="6"/>
      <c r="B10" s="14" t="s">
        <v>41</v>
      </c>
      <c r="C10" s="15"/>
      <c r="D10" s="16"/>
      <c r="E10" s="16"/>
      <c r="F10" s="15"/>
      <c r="G10" s="15"/>
      <c r="H10" s="15"/>
      <c r="I10" s="8"/>
    </row>
    <row r="11" spans="1:9" s="26" customFormat="1" ht="39" thickBot="1" x14ac:dyDescent="0.25">
      <c r="A11" s="6"/>
      <c r="B11" s="18" t="s">
        <v>0</v>
      </c>
      <c r="C11" s="19" t="s">
        <v>15</v>
      </c>
      <c r="D11" s="20" t="s">
        <v>12</v>
      </c>
      <c r="E11" s="21" t="s">
        <v>13</v>
      </c>
      <c r="F11" s="22" t="s">
        <v>33</v>
      </c>
      <c r="G11" s="23" t="s">
        <v>19</v>
      </c>
      <c r="H11" s="24" t="s">
        <v>1</v>
      </c>
      <c r="I11" s="25"/>
    </row>
    <row r="12" spans="1:9" x14ac:dyDescent="0.2">
      <c r="A12" s="6"/>
      <c r="B12" s="93"/>
      <c r="C12" s="27"/>
      <c r="D12" s="28"/>
      <c r="E12" s="29"/>
      <c r="F12" s="30"/>
      <c r="G12" s="31">
        <f>IF(D12&gt;100.1%,"Mer än 100%",(C12*D12*E12))</f>
        <v>0</v>
      </c>
      <c r="H12" s="32"/>
      <c r="I12" s="33"/>
    </row>
    <row r="13" spans="1:9" x14ac:dyDescent="0.2">
      <c r="A13" s="6"/>
      <c r="B13" s="92"/>
      <c r="C13" s="34"/>
      <c r="D13" s="35"/>
      <c r="E13" s="36"/>
      <c r="F13" s="37"/>
      <c r="G13" s="31">
        <f t="shared" ref="G13:G25" si="0">IF(D13&gt;100.1%,"Mer än 100%",(C13*D13*E13))</f>
        <v>0</v>
      </c>
      <c r="H13" s="38"/>
      <c r="I13" s="33"/>
    </row>
    <row r="14" spans="1:9" x14ac:dyDescent="0.2">
      <c r="A14" s="6"/>
      <c r="B14" s="92"/>
      <c r="C14" s="34"/>
      <c r="D14" s="35"/>
      <c r="E14" s="36"/>
      <c r="F14" s="37"/>
      <c r="G14" s="31">
        <f t="shared" si="0"/>
        <v>0</v>
      </c>
      <c r="H14" s="38"/>
      <c r="I14" s="33"/>
    </row>
    <row r="15" spans="1:9" x14ac:dyDescent="0.2">
      <c r="A15" s="6"/>
      <c r="B15" s="92"/>
      <c r="C15" s="34"/>
      <c r="D15" s="35"/>
      <c r="E15" s="36"/>
      <c r="F15" s="37"/>
      <c r="G15" s="31">
        <f t="shared" si="0"/>
        <v>0</v>
      </c>
      <c r="H15" s="38"/>
      <c r="I15" s="33"/>
    </row>
    <row r="16" spans="1:9" x14ac:dyDescent="0.2">
      <c r="A16" s="6"/>
      <c r="B16" s="92"/>
      <c r="C16" s="34"/>
      <c r="D16" s="35"/>
      <c r="E16" s="36"/>
      <c r="F16" s="37"/>
      <c r="G16" s="31">
        <f t="shared" si="0"/>
        <v>0</v>
      </c>
      <c r="H16" s="38"/>
      <c r="I16" s="33"/>
    </row>
    <row r="17" spans="1:9" x14ac:dyDescent="0.2">
      <c r="A17" s="6"/>
      <c r="B17" s="92"/>
      <c r="C17" s="34"/>
      <c r="D17" s="35"/>
      <c r="E17" s="36"/>
      <c r="F17" s="37"/>
      <c r="G17" s="31">
        <f t="shared" si="0"/>
        <v>0</v>
      </c>
      <c r="H17" s="38"/>
      <c r="I17" s="33"/>
    </row>
    <row r="18" spans="1:9" x14ac:dyDescent="0.2">
      <c r="A18" s="6"/>
      <c r="B18" s="92"/>
      <c r="C18" s="34"/>
      <c r="D18" s="35"/>
      <c r="E18" s="36"/>
      <c r="F18" s="37"/>
      <c r="G18" s="31">
        <f t="shared" si="0"/>
        <v>0</v>
      </c>
      <c r="H18" s="38"/>
      <c r="I18" s="33"/>
    </row>
    <row r="19" spans="1:9" x14ac:dyDescent="0.2">
      <c r="A19" s="6"/>
      <c r="B19" s="92"/>
      <c r="C19" s="34"/>
      <c r="D19" s="35"/>
      <c r="E19" s="36"/>
      <c r="F19" s="37"/>
      <c r="G19" s="31">
        <f t="shared" si="0"/>
        <v>0</v>
      </c>
      <c r="H19" s="38"/>
      <c r="I19" s="33"/>
    </row>
    <row r="20" spans="1:9" x14ac:dyDescent="0.2">
      <c r="A20" s="6"/>
      <c r="B20" s="92"/>
      <c r="C20" s="34"/>
      <c r="D20" s="35"/>
      <c r="E20" s="36"/>
      <c r="F20" s="37"/>
      <c r="G20" s="31">
        <f t="shared" si="0"/>
        <v>0</v>
      </c>
      <c r="H20" s="38"/>
      <c r="I20" s="33"/>
    </row>
    <row r="21" spans="1:9" x14ac:dyDescent="0.2">
      <c r="A21" s="6"/>
      <c r="B21" s="92"/>
      <c r="C21" s="34"/>
      <c r="D21" s="35"/>
      <c r="E21" s="36"/>
      <c r="F21" s="37"/>
      <c r="G21" s="31">
        <f t="shared" si="0"/>
        <v>0</v>
      </c>
      <c r="H21" s="38"/>
      <c r="I21" s="33"/>
    </row>
    <row r="22" spans="1:9" x14ac:dyDescent="0.2">
      <c r="A22" s="6"/>
      <c r="B22" s="92"/>
      <c r="C22" s="34"/>
      <c r="D22" s="35"/>
      <c r="E22" s="36"/>
      <c r="F22" s="37"/>
      <c r="G22" s="31">
        <f t="shared" si="0"/>
        <v>0</v>
      </c>
      <c r="H22" s="38"/>
      <c r="I22" s="33"/>
    </row>
    <row r="23" spans="1:9" x14ac:dyDescent="0.2">
      <c r="A23" s="6"/>
      <c r="B23" s="92"/>
      <c r="C23" s="34"/>
      <c r="D23" s="35"/>
      <c r="E23" s="36"/>
      <c r="F23" s="37"/>
      <c r="G23" s="31">
        <f t="shared" si="0"/>
        <v>0</v>
      </c>
      <c r="H23" s="38"/>
      <c r="I23" s="33"/>
    </row>
    <row r="24" spans="1:9" x14ac:dyDescent="0.2">
      <c r="A24" s="6"/>
      <c r="B24" s="92"/>
      <c r="C24" s="34"/>
      <c r="D24" s="35"/>
      <c r="E24" s="36"/>
      <c r="F24" s="37"/>
      <c r="G24" s="31">
        <f t="shared" si="0"/>
        <v>0</v>
      </c>
      <c r="H24" s="38"/>
      <c r="I24" s="33"/>
    </row>
    <row r="25" spans="1:9" ht="13.5" thickBot="1" x14ac:dyDescent="0.25">
      <c r="A25" s="6"/>
      <c r="B25" s="91"/>
      <c r="C25" s="39"/>
      <c r="D25" s="40"/>
      <c r="E25" s="41"/>
      <c r="F25" s="42"/>
      <c r="G25" s="43">
        <f t="shared" si="0"/>
        <v>0</v>
      </c>
      <c r="H25" s="44"/>
      <c r="I25" s="33"/>
    </row>
    <row r="26" spans="1:9" ht="21" customHeight="1" thickBot="1" x14ac:dyDescent="0.25">
      <c r="A26" s="6"/>
      <c r="B26" s="7"/>
      <c r="C26" s="13"/>
      <c r="D26" s="13"/>
      <c r="E26" s="13"/>
      <c r="F26" s="45" t="s">
        <v>2</v>
      </c>
      <c r="G26" s="46">
        <f>SUM(G12:G25)</f>
        <v>0</v>
      </c>
      <c r="H26" s="13"/>
      <c r="I26" s="33"/>
    </row>
    <row r="27" spans="1:9" x14ac:dyDescent="0.2">
      <c r="A27" s="6"/>
      <c r="B27" s="7"/>
      <c r="C27" s="13"/>
      <c r="D27" s="13"/>
      <c r="E27" s="13"/>
      <c r="F27" s="9"/>
      <c r="G27" s="9"/>
      <c r="H27" s="9"/>
      <c r="I27" s="8"/>
    </row>
    <row r="28" spans="1:9" ht="20.25" customHeight="1" thickBot="1" x14ac:dyDescent="0.25">
      <c r="A28" s="6"/>
      <c r="B28" s="47" t="s">
        <v>72</v>
      </c>
      <c r="C28" s="17"/>
      <c r="D28" s="17"/>
      <c r="E28" s="17"/>
      <c r="F28" s="48"/>
      <c r="G28" s="48"/>
      <c r="H28" s="48"/>
      <c r="I28" s="8"/>
    </row>
    <row r="29" spans="1:9" s="26" customFormat="1" ht="51.75" thickBot="1" x14ac:dyDescent="0.25">
      <c r="A29" s="49"/>
      <c r="B29" s="18" t="s">
        <v>0</v>
      </c>
      <c r="C29" s="19" t="s">
        <v>9</v>
      </c>
      <c r="D29" s="50" t="s">
        <v>65</v>
      </c>
      <c r="E29" s="21" t="s">
        <v>20</v>
      </c>
      <c r="F29" s="22" t="s">
        <v>33</v>
      </c>
      <c r="G29" s="50" t="s">
        <v>16</v>
      </c>
      <c r="H29" s="51" t="s">
        <v>1</v>
      </c>
      <c r="I29" s="52"/>
    </row>
    <row r="30" spans="1:9" x14ac:dyDescent="0.2">
      <c r="A30" s="6"/>
      <c r="B30" s="93"/>
      <c r="C30" s="27"/>
      <c r="D30" s="53" t="str">
        <f>IF(C30="","0",12*C30/1720)</f>
        <v>0</v>
      </c>
      <c r="E30" s="54"/>
      <c r="F30" s="30"/>
      <c r="G30" s="53">
        <f>IFERROR(D30*E30,"0")</f>
        <v>0</v>
      </c>
      <c r="H30" s="32"/>
      <c r="I30" s="33"/>
    </row>
    <row r="31" spans="1:9" x14ac:dyDescent="0.2">
      <c r="A31" s="6"/>
      <c r="B31" s="92"/>
      <c r="C31" s="34"/>
      <c r="D31" s="53" t="str">
        <f t="shared" ref="D31:D39" si="1">IF(C31="","0",12*C31/1720)</f>
        <v>0</v>
      </c>
      <c r="E31" s="55"/>
      <c r="F31" s="37"/>
      <c r="G31" s="53">
        <f t="shared" ref="G31:G39" si="2">IFERROR(D31*E31,"0")</f>
        <v>0</v>
      </c>
      <c r="H31" s="38"/>
      <c r="I31" s="33"/>
    </row>
    <row r="32" spans="1:9" x14ac:dyDescent="0.2">
      <c r="A32" s="6"/>
      <c r="B32" s="92"/>
      <c r="C32" s="34"/>
      <c r="D32" s="53" t="str">
        <f t="shared" si="1"/>
        <v>0</v>
      </c>
      <c r="E32" s="55"/>
      <c r="F32" s="56"/>
      <c r="G32" s="53">
        <f t="shared" si="2"/>
        <v>0</v>
      </c>
      <c r="H32" s="38"/>
      <c r="I32" s="33"/>
    </row>
    <row r="33" spans="1:9" x14ac:dyDescent="0.2">
      <c r="A33" s="6"/>
      <c r="B33" s="92"/>
      <c r="C33" s="34"/>
      <c r="D33" s="53" t="str">
        <f t="shared" si="1"/>
        <v>0</v>
      </c>
      <c r="E33" s="55"/>
      <c r="F33" s="56"/>
      <c r="G33" s="53">
        <f t="shared" si="2"/>
        <v>0</v>
      </c>
      <c r="H33" s="38"/>
      <c r="I33" s="33"/>
    </row>
    <row r="34" spans="1:9" x14ac:dyDescent="0.2">
      <c r="A34" s="6"/>
      <c r="B34" s="92"/>
      <c r="C34" s="34"/>
      <c r="D34" s="53" t="str">
        <f t="shared" si="1"/>
        <v>0</v>
      </c>
      <c r="E34" s="55"/>
      <c r="F34" s="56"/>
      <c r="G34" s="53">
        <f t="shared" si="2"/>
        <v>0</v>
      </c>
      <c r="H34" s="38"/>
      <c r="I34" s="33"/>
    </row>
    <row r="35" spans="1:9" x14ac:dyDescent="0.2">
      <c r="A35" s="6"/>
      <c r="B35" s="92"/>
      <c r="C35" s="34"/>
      <c r="D35" s="53" t="str">
        <f t="shared" si="1"/>
        <v>0</v>
      </c>
      <c r="E35" s="55"/>
      <c r="F35" s="56"/>
      <c r="G35" s="53">
        <f t="shared" si="2"/>
        <v>0</v>
      </c>
      <c r="H35" s="38"/>
      <c r="I35" s="33"/>
    </row>
    <row r="36" spans="1:9" x14ac:dyDescent="0.2">
      <c r="A36" s="6"/>
      <c r="B36" s="92"/>
      <c r="C36" s="34"/>
      <c r="D36" s="53" t="str">
        <f t="shared" si="1"/>
        <v>0</v>
      </c>
      <c r="E36" s="55"/>
      <c r="F36" s="56"/>
      <c r="G36" s="53">
        <f t="shared" si="2"/>
        <v>0</v>
      </c>
      <c r="H36" s="38"/>
      <c r="I36" s="33"/>
    </row>
    <row r="37" spans="1:9" x14ac:dyDescent="0.2">
      <c r="A37" s="6"/>
      <c r="B37" s="92"/>
      <c r="C37" s="34"/>
      <c r="D37" s="53" t="str">
        <f t="shared" si="1"/>
        <v>0</v>
      </c>
      <c r="E37" s="55"/>
      <c r="F37" s="56"/>
      <c r="G37" s="53">
        <f t="shared" si="2"/>
        <v>0</v>
      </c>
      <c r="H37" s="38"/>
      <c r="I37" s="33"/>
    </row>
    <row r="38" spans="1:9" x14ac:dyDescent="0.2">
      <c r="A38" s="6"/>
      <c r="B38" s="92"/>
      <c r="C38" s="34"/>
      <c r="D38" s="53" t="str">
        <f t="shared" si="1"/>
        <v>0</v>
      </c>
      <c r="E38" s="55"/>
      <c r="F38" s="56"/>
      <c r="G38" s="53">
        <f t="shared" si="2"/>
        <v>0</v>
      </c>
      <c r="H38" s="32"/>
      <c r="I38" s="33"/>
    </row>
    <row r="39" spans="1:9" ht="13.5" thickBot="1" x14ac:dyDescent="0.25">
      <c r="A39" s="6"/>
      <c r="B39" s="91"/>
      <c r="C39" s="39"/>
      <c r="D39" s="43" t="str">
        <f t="shared" si="1"/>
        <v>0</v>
      </c>
      <c r="E39" s="57"/>
      <c r="F39" s="42"/>
      <c r="G39" s="43">
        <f t="shared" si="2"/>
        <v>0</v>
      </c>
      <c r="H39" s="44"/>
      <c r="I39" s="33"/>
    </row>
    <row r="40" spans="1:9" s="63" customFormat="1" ht="20.25" customHeight="1" thickBot="1" x14ac:dyDescent="0.25">
      <c r="A40" s="58"/>
      <c r="B40" s="59"/>
      <c r="C40" s="60"/>
      <c r="D40" s="60"/>
      <c r="E40" s="60"/>
      <c r="F40" s="61" t="s">
        <v>3</v>
      </c>
      <c r="G40" s="46">
        <f>SUM(G30:G39)</f>
        <v>0</v>
      </c>
      <c r="H40" s="60"/>
      <c r="I40" s="62"/>
    </row>
    <row r="41" spans="1:9" s="17" customFormat="1" ht="20.25" customHeight="1" thickBot="1" x14ac:dyDescent="0.25">
      <c r="A41" s="6"/>
      <c r="B41" s="64" t="s">
        <v>8</v>
      </c>
      <c r="C41" s="48"/>
      <c r="D41" s="65"/>
      <c r="E41" s="65"/>
      <c r="G41" s="48"/>
      <c r="H41" s="48"/>
      <c r="I41" s="8"/>
    </row>
    <row r="42" spans="1:9" s="26" customFormat="1" ht="39.75" customHeight="1" thickBot="1" x14ac:dyDescent="0.25">
      <c r="A42" s="6"/>
      <c r="B42" s="212" t="s">
        <v>0</v>
      </c>
      <c r="C42" s="213"/>
      <c r="D42" s="19" t="s">
        <v>5</v>
      </c>
      <c r="E42" s="20" t="s">
        <v>21</v>
      </c>
      <c r="F42" s="22" t="s">
        <v>33</v>
      </c>
      <c r="G42" s="50" t="s">
        <v>16</v>
      </c>
      <c r="H42" s="66" t="s">
        <v>1</v>
      </c>
      <c r="I42" s="25"/>
    </row>
    <row r="43" spans="1:9" x14ac:dyDescent="0.2">
      <c r="A43" s="6"/>
      <c r="B43" s="217"/>
      <c r="C43" s="218"/>
      <c r="D43" s="67"/>
      <c r="E43" s="54"/>
      <c r="F43" s="30"/>
      <c r="G43" s="53" t="str">
        <f>IF(E43="","0",D43*E43)</f>
        <v>0</v>
      </c>
      <c r="H43" s="32"/>
      <c r="I43" s="33"/>
    </row>
    <row r="44" spans="1:9" x14ac:dyDescent="0.2">
      <c r="A44" s="6"/>
      <c r="B44" s="210"/>
      <c r="C44" s="211"/>
      <c r="D44" s="68"/>
      <c r="E44" s="55"/>
      <c r="F44" s="37"/>
      <c r="G44" s="53" t="str">
        <f t="shared" ref="G44:G51" si="3">IF(E44="","0",D44*E44)</f>
        <v>0</v>
      </c>
      <c r="H44" s="38"/>
      <c r="I44" s="33"/>
    </row>
    <row r="45" spans="1:9" x14ac:dyDescent="0.2">
      <c r="A45" s="6"/>
      <c r="B45" s="210"/>
      <c r="C45" s="211"/>
      <c r="D45" s="68"/>
      <c r="E45" s="55"/>
      <c r="F45" s="37"/>
      <c r="G45" s="53" t="str">
        <f t="shared" si="3"/>
        <v>0</v>
      </c>
      <c r="H45" s="38"/>
      <c r="I45" s="33"/>
    </row>
    <row r="46" spans="1:9" x14ac:dyDescent="0.2">
      <c r="A46" s="6"/>
      <c r="B46" s="210"/>
      <c r="C46" s="211"/>
      <c r="D46" s="68"/>
      <c r="E46" s="55"/>
      <c r="F46" s="37"/>
      <c r="G46" s="53" t="str">
        <f t="shared" si="3"/>
        <v>0</v>
      </c>
      <c r="H46" s="38"/>
      <c r="I46" s="33"/>
    </row>
    <row r="47" spans="1:9" x14ac:dyDescent="0.2">
      <c r="A47" s="6"/>
      <c r="B47" s="210"/>
      <c r="C47" s="211"/>
      <c r="D47" s="68"/>
      <c r="E47" s="55"/>
      <c r="F47" s="37"/>
      <c r="G47" s="53" t="str">
        <f t="shared" si="3"/>
        <v>0</v>
      </c>
      <c r="H47" s="38"/>
      <c r="I47" s="33"/>
    </row>
    <row r="48" spans="1:9" x14ac:dyDescent="0.2">
      <c r="A48" s="6"/>
      <c r="B48" s="210"/>
      <c r="C48" s="211"/>
      <c r="D48" s="68"/>
      <c r="E48" s="55"/>
      <c r="F48" s="37"/>
      <c r="G48" s="53" t="str">
        <f t="shared" si="3"/>
        <v>0</v>
      </c>
      <c r="H48" s="38"/>
      <c r="I48" s="33"/>
    </row>
    <row r="49" spans="1:9" x14ac:dyDescent="0.2">
      <c r="A49" s="6"/>
      <c r="B49" s="210"/>
      <c r="C49" s="211"/>
      <c r="D49" s="68"/>
      <c r="E49" s="55"/>
      <c r="F49" s="37"/>
      <c r="G49" s="53" t="str">
        <f t="shared" si="3"/>
        <v>0</v>
      </c>
      <c r="H49" s="38"/>
      <c r="I49" s="33"/>
    </row>
    <row r="50" spans="1:9" x14ac:dyDescent="0.2">
      <c r="A50" s="6"/>
      <c r="B50" s="210"/>
      <c r="C50" s="211"/>
      <c r="D50" s="68"/>
      <c r="E50" s="55"/>
      <c r="F50" s="37"/>
      <c r="G50" s="53" t="str">
        <f t="shared" si="3"/>
        <v>0</v>
      </c>
      <c r="H50" s="32"/>
      <c r="I50" s="33"/>
    </row>
    <row r="51" spans="1:9" ht="13.5" thickBot="1" x14ac:dyDescent="0.25">
      <c r="A51" s="6"/>
      <c r="B51" s="219"/>
      <c r="C51" s="220"/>
      <c r="D51" s="69"/>
      <c r="E51" s="57"/>
      <c r="F51" s="42"/>
      <c r="G51" s="43" t="str">
        <f t="shared" si="3"/>
        <v>0</v>
      </c>
      <c r="H51" s="44"/>
      <c r="I51" s="33"/>
    </row>
    <row r="52" spans="1:9" ht="21.75" customHeight="1" thickBot="1" x14ac:dyDescent="0.25">
      <c r="A52" s="6"/>
      <c r="B52" s="7"/>
      <c r="C52" s="13"/>
      <c r="D52" s="13"/>
      <c r="E52" s="13"/>
      <c r="F52" s="61" t="s">
        <v>6</v>
      </c>
      <c r="G52" s="46">
        <f>SUM(G43:G51)</f>
        <v>0</v>
      </c>
      <c r="H52" s="13"/>
      <c r="I52" s="33"/>
    </row>
    <row r="53" spans="1:9" s="17" customFormat="1" ht="20.25" customHeight="1" thickBot="1" x14ac:dyDescent="0.25">
      <c r="A53" s="70"/>
      <c r="B53" s="71"/>
      <c r="C53" s="72"/>
      <c r="D53" s="73"/>
      <c r="E53" s="73"/>
      <c r="F53" s="73"/>
      <c r="G53" s="72"/>
      <c r="H53" s="72"/>
      <c r="I53" s="74"/>
    </row>
    <row r="54" spans="1:9" ht="13.5" thickBot="1" x14ac:dyDescent="0.25">
      <c r="A54" s="2"/>
      <c r="B54" s="102"/>
      <c r="C54" s="103"/>
      <c r="D54" s="103"/>
      <c r="E54" s="103"/>
      <c r="F54" s="103"/>
      <c r="G54" s="103"/>
      <c r="H54" s="103"/>
      <c r="I54" s="5"/>
    </row>
    <row r="55" spans="1:9" ht="18.75" customHeight="1" thickBot="1" x14ac:dyDescent="0.25">
      <c r="A55" s="6"/>
      <c r="B55" s="59"/>
      <c r="C55" s="204" t="s">
        <v>73</v>
      </c>
      <c r="D55" s="205"/>
      <c r="E55" s="205"/>
      <c r="F55" s="221"/>
      <c r="G55" s="75">
        <f>SUM(G26,G40,G52)</f>
        <v>0</v>
      </c>
      <c r="H55" s="105" t="s">
        <v>14</v>
      </c>
      <c r="I55" s="33"/>
    </row>
    <row r="56" spans="1:9" ht="11.25" customHeight="1" thickBot="1" x14ac:dyDescent="0.25">
      <c r="A56" s="6"/>
      <c r="B56" s="59"/>
      <c r="C56" s="59"/>
      <c r="D56" s="60"/>
      <c r="E56" s="60"/>
      <c r="F56" s="76"/>
      <c r="G56" s="60"/>
      <c r="H56" s="105"/>
      <c r="I56" s="33"/>
    </row>
    <row r="57" spans="1:9" ht="18.75" customHeight="1" thickBot="1" x14ac:dyDescent="0.25">
      <c r="A57" s="6"/>
      <c r="B57" s="59"/>
      <c r="C57" s="204" t="s">
        <v>24</v>
      </c>
      <c r="D57" s="205"/>
      <c r="E57" s="205"/>
      <c r="F57" s="221"/>
      <c r="G57" s="75">
        <f>G55*45.24%</f>
        <v>0</v>
      </c>
      <c r="H57" s="104" t="s">
        <v>77</v>
      </c>
      <c r="I57" s="33"/>
    </row>
    <row r="58" spans="1:9" ht="9.75" customHeight="1" thickBot="1" x14ac:dyDescent="0.25">
      <c r="A58" s="6"/>
      <c r="B58" s="59"/>
      <c r="C58" s="59"/>
      <c r="D58" s="60"/>
      <c r="E58" s="60"/>
      <c r="F58" s="76"/>
      <c r="G58" s="60"/>
      <c r="H58" s="105"/>
      <c r="I58" s="33"/>
    </row>
    <row r="59" spans="1:9" ht="18.75" customHeight="1" thickBot="1" x14ac:dyDescent="0.25">
      <c r="A59" s="6"/>
      <c r="B59" s="59"/>
      <c r="C59" s="207" t="s">
        <v>25</v>
      </c>
      <c r="D59" s="208"/>
      <c r="E59" s="208"/>
      <c r="F59" s="209"/>
      <c r="G59" s="106">
        <f>G55+G57</f>
        <v>0</v>
      </c>
      <c r="H59" s="105" t="s">
        <v>78</v>
      </c>
      <c r="I59" s="33"/>
    </row>
    <row r="60" spans="1:9" s="101" customFormat="1" ht="11.25" customHeight="1" thickBot="1" x14ac:dyDescent="0.25">
      <c r="A60" s="95"/>
      <c r="B60" s="96"/>
      <c r="C60" s="96"/>
      <c r="D60" s="97"/>
      <c r="E60" s="97"/>
      <c r="F60" s="98"/>
      <c r="G60" s="97"/>
      <c r="H60" s="99"/>
      <c r="I60" s="100"/>
    </row>
    <row r="61" spans="1:9" ht="24" customHeight="1" thickBot="1" x14ac:dyDescent="0.25">
      <c r="A61" s="6"/>
      <c r="B61" s="59"/>
      <c r="C61" s="204" t="s">
        <v>26</v>
      </c>
      <c r="D61" s="205"/>
      <c r="E61" s="206"/>
      <c r="F61" s="77"/>
      <c r="G61" s="75">
        <f>F61*G59</f>
        <v>0</v>
      </c>
      <c r="H61" s="193" t="s">
        <v>79</v>
      </c>
      <c r="I61" s="192"/>
    </row>
    <row r="62" spans="1:9" s="101" customFormat="1" ht="11.25" customHeight="1" thickBot="1" x14ac:dyDescent="0.25">
      <c r="A62" s="95"/>
      <c r="B62" s="96"/>
      <c r="C62" s="96"/>
      <c r="D62" s="97"/>
      <c r="E62" s="97"/>
      <c r="F62" s="98"/>
      <c r="G62" s="97"/>
      <c r="H62" s="193"/>
      <c r="I62" s="192"/>
    </row>
    <row r="63" spans="1:9" x14ac:dyDescent="0.2">
      <c r="A63" s="6"/>
      <c r="B63" s="59"/>
      <c r="C63" s="194" t="s">
        <v>80</v>
      </c>
      <c r="D63" s="195"/>
      <c r="E63" s="196"/>
      <c r="F63" s="200"/>
      <c r="G63" s="202">
        <f>F63*G55</f>
        <v>0</v>
      </c>
      <c r="H63" s="94"/>
      <c r="I63" s="33"/>
    </row>
    <row r="64" spans="1:9" ht="13.5" thickBot="1" x14ac:dyDescent="0.25">
      <c r="A64" s="6"/>
      <c r="B64" s="59"/>
      <c r="C64" s="197"/>
      <c r="D64" s="198"/>
      <c r="E64" s="199"/>
      <c r="F64" s="201"/>
      <c r="G64" s="203"/>
      <c r="H64" s="191" t="s">
        <v>81</v>
      </c>
      <c r="I64" s="192"/>
    </row>
    <row r="65" spans="1:9" ht="13.5" thickBot="1" x14ac:dyDescent="0.25">
      <c r="A65" s="70"/>
      <c r="B65" s="71"/>
      <c r="C65" s="78"/>
      <c r="D65" s="78"/>
      <c r="E65" s="78"/>
      <c r="F65" s="78"/>
      <c r="G65" s="78"/>
      <c r="H65" s="78"/>
      <c r="I65" s="79"/>
    </row>
    <row r="66" spans="1:9" x14ac:dyDescent="0.2">
      <c r="B66" s="80"/>
      <c r="C66" s="17"/>
      <c r="D66" s="17"/>
      <c r="E66" s="17"/>
      <c r="F66" s="17"/>
      <c r="G66" s="17"/>
      <c r="H66" s="17"/>
      <c r="I66" s="17"/>
    </row>
    <row r="67" spans="1:9" x14ac:dyDescent="0.2">
      <c r="B67" s="80"/>
      <c r="C67" s="17"/>
      <c r="D67" s="17"/>
      <c r="E67" s="17"/>
      <c r="F67" s="17"/>
      <c r="G67" s="17"/>
      <c r="H67" s="17"/>
      <c r="I67" s="17"/>
    </row>
    <row r="68" spans="1:9" x14ac:dyDescent="0.2">
      <c r="B68" s="80"/>
      <c r="C68" s="17"/>
      <c r="D68" s="17"/>
      <c r="E68" s="17"/>
      <c r="F68" s="17"/>
      <c r="G68" s="17"/>
      <c r="H68" s="17"/>
      <c r="I68" s="17"/>
    </row>
    <row r="69" spans="1:9" x14ac:dyDescent="0.2">
      <c r="B69" s="80"/>
      <c r="C69" s="17"/>
      <c r="D69" s="17"/>
      <c r="E69" s="17"/>
      <c r="F69" s="17"/>
      <c r="G69" s="17"/>
      <c r="H69" s="17"/>
      <c r="I69" s="17"/>
    </row>
    <row r="70" spans="1:9" x14ac:dyDescent="0.2">
      <c r="B70" s="80"/>
      <c r="C70" s="17"/>
      <c r="D70" s="17"/>
      <c r="E70" s="17"/>
      <c r="F70" s="17"/>
      <c r="G70" s="17"/>
      <c r="H70" s="17"/>
      <c r="I70" s="17"/>
    </row>
    <row r="71" spans="1:9" x14ac:dyDescent="0.2">
      <c r="B71" s="80"/>
      <c r="C71" s="17"/>
      <c r="D71" s="17"/>
      <c r="E71" s="17"/>
      <c r="F71" s="17"/>
      <c r="G71" s="17"/>
      <c r="H71" s="17"/>
      <c r="I71" s="17"/>
    </row>
    <row r="83" ht="15" customHeight="1" x14ac:dyDescent="0.2"/>
    <row r="92" ht="9.75" customHeight="1" x14ac:dyDescent="0.2"/>
    <row r="93" hidden="1" x14ac:dyDescent="0.2"/>
    <row r="734" ht="9" customHeight="1" x14ac:dyDescent="0.2"/>
    <row r="735" hidden="1" x14ac:dyDescent="0.2"/>
    <row r="736" hidden="1" x14ac:dyDescent="0.2"/>
  </sheetData>
  <sheetProtection sheet="1" formatCells="0"/>
  <sortState xmlns:xlrd2="http://schemas.microsoft.com/office/spreadsheetml/2017/richdata2" ref="B13:O17">
    <sortCondition ref="B13"/>
  </sortState>
  <mergeCells count="28">
    <mergeCell ref="A1:I1"/>
    <mergeCell ref="B46:C46"/>
    <mergeCell ref="B47:C47"/>
    <mergeCell ref="B48:C48"/>
    <mergeCell ref="B49:C49"/>
    <mergeCell ref="B3:C3"/>
    <mergeCell ref="B4:C4"/>
    <mergeCell ref="B5:C5"/>
    <mergeCell ref="D4:F4"/>
    <mergeCell ref="D3:F3"/>
    <mergeCell ref="C59:F59"/>
    <mergeCell ref="B50:C50"/>
    <mergeCell ref="B42:C42"/>
    <mergeCell ref="B8:C8"/>
    <mergeCell ref="D5:F5"/>
    <mergeCell ref="B7:C7"/>
    <mergeCell ref="B43:C43"/>
    <mergeCell ref="B44:C44"/>
    <mergeCell ref="B45:C45"/>
    <mergeCell ref="B51:C51"/>
    <mergeCell ref="C55:F55"/>
    <mergeCell ref="C57:F57"/>
    <mergeCell ref="H64:I64"/>
    <mergeCell ref="H61:I62"/>
    <mergeCell ref="C63:E64"/>
    <mergeCell ref="F63:F64"/>
    <mergeCell ref="G63:G64"/>
    <mergeCell ref="C61:E61"/>
  </mergeCells>
  <phoneticPr fontId="1" type="noConversion"/>
  <dataValidations disablePrompts="1" count="3">
    <dataValidation type="decimal" allowBlank="1" showInputMessage="1" showErrorMessage="1" errorTitle="Ogiltigt värde" error="Endast 15% eller 20% är tillåtet." promptTitle="OBS!" prompt="Endast 15% eller 20% är valbart, se beslut om stöd." sqref="F61" xr:uid="{00000000-0002-0000-0000-000000000000}">
      <formula1>0.15</formula1>
      <formula2>0.2</formula2>
    </dataValidation>
    <dataValidation type="date" allowBlank="1" showInputMessage="1" showErrorMessage="1" errorTitle="Fel format" error="Måste vara_x000a_ÅÅÅÅ-MM-DD" promptTitle="ÅÅÅÅ-MM-DD" sqref="E7:F8 D7" xr:uid="{00000000-0002-0000-0000-000001000000}">
      <formula1>40179</formula1>
      <formula2>47848</formula2>
    </dataValidation>
    <dataValidation errorStyle="warning" allowBlank="1" showInputMessage="1" showErrorMessage="1" sqref="D8" xr:uid="{00000000-0002-0000-0000-000002000000}"/>
  </dataValidations>
  <printOptions horizontalCentered="1" verticalCentered="1"/>
  <pageMargins left="0.39370078740157483" right="0.39370078740157483" top="0.47244094488188981" bottom="0.59055118110236227" header="0.31496062992125984" footer="0.23622047244094491"/>
  <pageSetup paperSize="9" scale="73" orientation="portrait" r:id="rId1"/>
  <headerFooter differentFirst="1" alignWithMargins="0">
    <oddFooter>&amp;C&amp;P (&amp;N)</oddFooter>
    <firstHeader>&amp;R&amp;G</firstHeader>
    <firstFooter>&amp;L&amp;"Calibri,Normal"&amp;8Personalkostnadssammanställning version 1.2. 190930&amp;C&amp;P (&amp;N)&amp;R&amp;G</first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97784-0C34-4802-A6B1-02D35315FE03}">
  <sheetPr>
    <pageSetUpPr fitToPage="1"/>
  </sheetPr>
  <dimension ref="A1:I734"/>
  <sheetViews>
    <sheetView showGridLines="0" zoomScale="90" zoomScaleNormal="90" zoomScalePageLayoutView="90" workbookViewId="0">
      <selection activeCell="B12" sqref="B12"/>
    </sheetView>
  </sheetViews>
  <sheetFormatPr defaultColWidth="9.140625" defaultRowHeight="12.75" x14ac:dyDescent="0.2"/>
  <cols>
    <col min="1" max="1" width="2.5703125" style="101" customWidth="1"/>
    <col min="2" max="2" width="23.5703125" style="190" customWidth="1"/>
    <col min="3" max="3" width="13.5703125" style="101" customWidth="1"/>
    <col min="4" max="4" width="13.42578125" style="101" customWidth="1"/>
    <col min="5" max="5" width="12.140625" style="101" customWidth="1"/>
    <col min="6" max="6" width="13.140625" style="101" customWidth="1"/>
    <col min="7" max="7" width="14.42578125" style="101" customWidth="1"/>
    <col min="8" max="8" width="37" style="101" customWidth="1"/>
    <col min="9" max="9" width="3.140625" style="101" customWidth="1"/>
    <col min="10" max="16384" width="9.140625" style="101"/>
  </cols>
  <sheetData>
    <row r="1" spans="1:9" ht="28.5" customHeight="1" thickBot="1" x14ac:dyDescent="0.25">
      <c r="A1" s="249" t="s">
        <v>28</v>
      </c>
      <c r="B1" s="249"/>
      <c r="C1" s="249"/>
      <c r="D1" s="249"/>
      <c r="E1" s="249"/>
      <c r="F1" s="249"/>
      <c r="G1" s="249"/>
      <c r="H1" s="249"/>
      <c r="I1" s="249"/>
    </row>
    <row r="2" spans="1:9" x14ac:dyDescent="0.2">
      <c r="A2" s="107"/>
      <c r="B2" s="108"/>
      <c r="C2" s="109"/>
      <c r="D2" s="109"/>
      <c r="E2" s="109"/>
      <c r="F2" s="109"/>
      <c r="G2" s="109"/>
      <c r="H2" s="109"/>
      <c r="I2" s="110"/>
    </row>
    <row r="3" spans="1:9" ht="15.75" customHeight="1" x14ac:dyDescent="0.2">
      <c r="A3" s="95"/>
      <c r="B3" s="250" t="s">
        <v>10</v>
      </c>
      <c r="C3" s="250"/>
      <c r="D3" s="251" t="s">
        <v>34</v>
      </c>
      <c r="E3" s="251"/>
      <c r="F3" s="251"/>
      <c r="G3" s="111"/>
      <c r="H3" s="111"/>
      <c r="I3" s="112"/>
    </row>
    <row r="4" spans="1:9" ht="15.75" customHeight="1" x14ac:dyDescent="0.2">
      <c r="A4" s="95"/>
      <c r="B4" s="252" t="s">
        <v>23</v>
      </c>
      <c r="C4" s="252"/>
      <c r="D4" s="251" t="s">
        <v>55</v>
      </c>
      <c r="E4" s="251"/>
      <c r="F4" s="251"/>
      <c r="G4" s="111"/>
      <c r="H4" s="111"/>
      <c r="I4" s="112"/>
    </row>
    <row r="5" spans="1:9" ht="15.75" customHeight="1" x14ac:dyDescent="0.2">
      <c r="A5" s="95"/>
      <c r="B5" s="250" t="s">
        <v>22</v>
      </c>
      <c r="C5" s="250"/>
      <c r="D5" s="251">
        <v>45656508</v>
      </c>
      <c r="E5" s="251"/>
      <c r="F5" s="251"/>
      <c r="G5" s="113"/>
      <c r="H5" s="113"/>
      <c r="I5" s="112"/>
    </row>
    <row r="6" spans="1:9" ht="15.75" customHeight="1" x14ac:dyDescent="0.2">
      <c r="A6" s="95"/>
      <c r="B6" s="113"/>
      <c r="C6" s="113"/>
      <c r="D6" s="114" t="s">
        <v>17</v>
      </c>
      <c r="E6" s="114" t="s">
        <v>18</v>
      </c>
      <c r="F6" s="113"/>
      <c r="G6" s="113"/>
      <c r="H6" s="113"/>
      <c r="I6" s="112"/>
    </row>
    <row r="7" spans="1:9" ht="15.75" customHeight="1" x14ac:dyDescent="0.2">
      <c r="A7" s="95"/>
      <c r="B7" s="253" t="s">
        <v>11</v>
      </c>
      <c r="C7" s="254"/>
      <c r="D7" s="115">
        <v>43739</v>
      </c>
      <c r="E7" s="115">
        <v>43830</v>
      </c>
      <c r="F7" s="113"/>
      <c r="G7" s="113"/>
      <c r="H7" s="113"/>
      <c r="I7" s="112"/>
    </row>
    <row r="8" spans="1:9" ht="15.75" customHeight="1" x14ac:dyDescent="0.2">
      <c r="A8" s="95"/>
      <c r="B8" s="253" t="s">
        <v>64</v>
      </c>
      <c r="C8" s="254"/>
      <c r="D8" s="116">
        <v>3</v>
      </c>
      <c r="E8" s="114"/>
      <c r="F8" s="114"/>
      <c r="G8" s="113"/>
      <c r="H8" s="113"/>
      <c r="I8" s="112"/>
    </row>
    <row r="9" spans="1:9" ht="12" customHeight="1" x14ac:dyDescent="0.2">
      <c r="A9" s="95"/>
      <c r="B9" s="111"/>
      <c r="C9" s="117"/>
      <c r="D9" s="117"/>
      <c r="E9" s="117"/>
      <c r="F9" s="113"/>
      <c r="G9" s="113"/>
      <c r="H9" s="113"/>
      <c r="I9" s="112"/>
    </row>
    <row r="10" spans="1:9" s="121" customFormat="1" ht="20.25" customHeight="1" thickBot="1" x14ac:dyDescent="0.25">
      <c r="A10" s="95"/>
      <c r="B10" s="118" t="s">
        <v>41</v>
      </c>
      <c r="C10" s="119"/>
      <c r="D10" s="120"/>
      <c r="E10" s="120"/>
      <c r="F10" s="119"/>
      <c r="G10" s="119"/>
      <c r="H10" s="119"/>
      <c r="I10" s="112"/>
    </row>
    <row r="11" spans="1:9" s="130" customFormat="1" ht="39" thickBot="1" x14ac:dyDescent="0.25">
      <c r="A11" s="95"/>
      <c r="B11" s="122" t="s">
        <v>0</v>
      </c>
      <c r="C11" s="123" t="s">
        <v>15</v>
      </c>
      <c r="D11" s="124" t="s">
        <v>12</v>
      </c>
      <c r="E11" s="125" t="s">
        <v>13</v>
      </c>
      <c r="F11" s="126" t="s">
        <v>33</v>
      </c>
      <c r="G11" s="127" t="s">
        <v>19</v>
      </c>
      <c r="H11" s="128" t="s">
        <v>1</v>
      </c>
      <c r="I11" s="129"/>
    </row>
    <row r="12" spans="1:9" ht="38.25" x14ac:dyDescent="0.2">
      <c r="A12" s="95"/>
      <c r="B12" s="131" t="s">
        <v>82</v>
      </c>
      <c r="C12" s="132">
        <v>42000</v>
      </c>
      <c r="D12" s="133">
        <v>1</v>
      </c>
      <c r="E12" s="134">
        <v>1</v>
      </c>
      <c r="F12" s="135" t="s">
        <v>35</v>
      </c>
      <c r="G12" s="136">
        <f>IF(D12&gt;100.1%,"Mer än 100%",(C12*D12*E12))</f>
        <v>42000</v>
      </c>
      <c r="H12" s="137" t="s">
        <v>83</v>
      </c>
      <c r="I12" s="100"/>
    </row>
    <row r="13" spans="1:9" x14ac:dyDescent="0.2">
      <c r="A13" s="95"/>
      <c r="B13" s="138" t="s">
        <v>82</v>
      </c>
      <c r="C13" s="139">
        <v>48000</v>
      </c>
      <c r="D13" s="140">
        <v>1</v>
      </c>
      <c r="E13" s="141">
        <v>2</v>
      </c>
      <c r="F13" s="142" t="s">
        <v>36</v>
      </c>
      <c r="G13" s="136">
        <f t="shared" ref="G13:G25" si="0">IF(D13&gt;100.1%,"Mer än 100%",(C13*D13*E13))</f>
        <v>96000</v>
      </c>
      <c r="H13" s="143"/>
      <c r="I13" s="100"/>
    </row>
    <row r="14" spans="1:9" ht="38.25" x14ac:dyDescent="0.2">
      <c r="A14" s="95"/>
      <c r="B14" s="138" t="s">
        <v>76</v>
      </c>
      <c r="C14" s="139">
        <v>24000</v>
      </c>
      <c r="D14" s="140">
        <v>0.5</v>
      </c>
      <c r="E14" s="141">
        <v>2</v>
      </c>
      <c r="F14" s="142" t="s">
        <v>37</v>
      </c>
      <c r="G14" s="136">
        <f t="shared" si="0"/>
        <v>24000</v>
      </c>
      <c r="H14" s="143" t="s">
        <v>56</v>
      </c>
      <c r="I14" s="100"/>
    </row>
    <row r="15" spans="1:9" x14ac:dyDescent="0.2">
      <c r="A15" s="95"/>
      <c r="B15" s="138" t="s">
        <v>76</v>
      </c>
      <c r="C15" s="139">
        <v>22800</v>
      </c>
      <c r="D15" s="140">
        <v>0.5</v>
      </c>
      <c r="E15" s="141">
        <v>1</v>
      </c>
      <c r="F15" s="142" t="s">
        <v>38</v>
      </c>
      <c r="G15" s="136">
        <f t="shared" si="0"/>
        <v>11400</v>
      </c>
      <c r="H15" s="143" t="s">
        <v>7</v>
      </c>
      <c r="I15" s="100"/>
    </row>
    <row r="16" spans="1:9" x14ac:dyDescent="0.2">
      <c r="A16" s="95"/>
      <c r="B16" s="138"/>
      <c r="C16" s="139"/>
      <c r="D16" s="140"/>
      <c r="E16" s="141"/>
      <c r="F16" s="142"/>
      <c r="G16" s="136">
        <f t="shared" si="0"/>
        <v>0</v>
      </c>
      <c r="H16" s="143"/>
      <c r="I16" s="100"/>
    </row>
    <row r="17" spans="1:9" x14ac:dyDescent="0.2">
      <c r="A17" s="95"/>
      <c r="B17" s="138"/>
      <c r="C17" s="139"/>
      <c r="D17" s="140"/>
      <c r="E17" s="141"/>
      <c r="F17" s="142"/>
      <c r="G17" s="136">
        <f t="shared" si="0"/>
        <v>0</v>
      </c>
      <c r="H17" s="143"/>
      <c r="I17" s="100"/>
    </row>
    <row r="18" spans="1:9" x14ac:dyDescent="0.2">
      <c r="A18" s="95"/>
      <c r="B18" s="138"/>
      <c r="C18" s="139"/>
      <c r="D18" s="140"/>
      <c r="E18" s="141"/>
      <c r="F18" s="142"/>
      <c r="G18" s="136">
        <f t="shared" si="0"/>
        <v>0</v>
      </c>
      <c r="H18" s="143"/>
      <c r="I18" s="100"/>
    </row>
    <row r="19" spans="1:9" x14ac:dyDescent="0.2">
      <c r="A19" s="95"/>
      <c r="B19" s="138"/>
      <c r="C19" s="139"/>
      <c r="D19" s="140"/>
      <c r="E19" s="141"/>
      <c r="F19" s="142"/>
      <c r="G19" s="136">
        <f t="shared" si="0"/>
        <v>0</v>
      </c>
      <c r="H19" s="143"/>
      <c r="I19" s="100"/>
    </row>
    <row r="20" spans="1:9" x14ac:dyDescent="0.2">
      <c r="A20" s="95"/>
      <c r="B20" s="138"/>
      <c r="C20" s="139"/>
      <c r="D20" s="140"/>
      <c r="E20" s="141"/>
      <c r="F20" s="142"/>
      <c r="G20" s="136">
        <f t="shared" si="0"/>
        <v>0</v>
      </c>
      <c r="H20" s="143"/>
      <c r="I20" s="100"/>
    </row>
    <row r="21" spans="1:9" x14ac:dyDescent="0.2">
      <c r="A21" s="95"/>
      <c r="B21" s="138"/>
      <c r="C21" s="139"/>
      <c r="D21" s="140"/>
      <c r="E21" s="141"/>
      <c r="F21" s="142"/>
      <c r="G21" s="136">
        <f t="shared" si="0"/>
        <v>0</v>
      </c>
      <c r="H21" s="143"/>
      <c r="I21" s="100"/>
    </row>
    <row r="22" spans="1:9" x14ac:dyDescent="0.2">
      <c r="A22" s="95"/>
      <c r="B22" s="138"/>
      <c r="C22" s="139"/>
      <c r="D22" s="140"/>
      <c r="E22" s="141"/>
      <c r="F22" s="142"/>
      <c r="G22" s="136">
        <f t="shared" si="0"/>
        <v>0</v>
      </c>
      <c r="H22" s="143"/>
      <c r="I22" s="100"/>
    </row>
    <row r="23" spans="1:9" x14ac:dyDescent="0.2">
      <c r="A23" s="95"/>
      <c r="B23" s="138"/>
      <c r="C23" s="139"/>
      <c r="D23" s="140"/>
      <c r="E23" s="141"/>
      <c r="F23" s="142"/>
      <c r="G23" s="136">
        <f t="shared" si="0"/>
        <v>0</v>
      </c>
      <c r="H23" s="143"/>
      <c r="I23" s="100"/>
    </row>
    <row r="24" spans="1:9" x14ac:dyDescent="0.2">
      <c r="A24" s="95"/>
      <c r="B24" s="138"/>
      <c r="C24" s="139"/>
      <c r="D24" s="140"/>
      <c r="E24" s="141"/>
      <c r="F24" s="142"/>
      <c r="G24" s="136">
        <f t="shared" si="0"/>
        <v>0</v>
      </c>
      <c r="H24" s="143"/>
      <c r="I24" s="100"/>
    </row>
    <row r="25" spans="1:9" ht="13.5" thickBot="1" x14ac:dyDescent="0.25">
      <c r="A25" s="95"/>
      <c r="B25" s="144"/>
      <c r="C25" s="145"/>
      <c r="D25" s="146"/>
      <c r="E25" s="147"/>
      <c r="F25" s="148"/>
      <c r="G25" s="149">
        <f t="shared" si="0"/>
        <v>0</v>
      </c>
      <c r="H25" s="150"/>
      <c r="I25" s="100"/>
    </row>
    <row r="26" spans="1:9" ht="21" customHeight="1" thickBot="1" x14ac:dyDescent="0.25">
      <c r="A26" s="95"/>
      <c r="B26" s="111"/>
      <c r="C26" s="117"/>
      <c r="D26" s="117"/>
      <c r="E26" s="117"/>
      <c r="F26" s="151" t="s">
        <v>2</v>
      </c>
      <c r="G26" s="152">
        <f>SUM(G12:G25)</f>
        <v>173400</v>
      </c>
      <c r="H26" s="117"/>
      <c r="I26" s="100"/>
    </row>
    <row r="27" spans="1:9" x14ac:dyDescent="0.2">
      <c r="A27" s="95"/>
      <c r="B27" s="111"/>
      <c r="C27" s="117"/>
      <c r="D27" s="117"/>
      <c r="E27" s="117"/>
      <c r="F27" s="113"/>
      <c r="G27" s="113"/>
      <c r="H27" s="113"/>
      <c r="I27" s="112"/>
    </row>
    <row r="28" spans="1:9" ht="20.25" customHeight="1" thickBot="1" x14ac:dyDescent="0.25">
      <c r="A28" s="95"/>
      <c r="B28" s="153" t="s">
        <v>72</v>
      </c>
      <c r="C28" s="121"/>
      <c r="D28" s="121"/>
      <c r="E28" s="121"/>
      <c r="F28" s="154"/>
      <c r="G28" s="154"/>
      <c r="H28" s="154"/>
      <c r="I28" s="112"/>
    </row>
    <row r="29" spans="1:9" s="130" customFormat="1" ht="51.75" thickBot="1" x14ac:dyDescent="0.25">
      <c r="A29" s="155"/>
      <c r="B29" s="122" t="s">
        <v>0</v>
      </c>
      <c r="C29" s="123" t="s">
        <v>9</v>
      </c>
      <c r="D29" s="156" t="s">
        <v>65</v>
      </c>
      <c r="E29" s="125" t="s">
        <v>20</v>
      </c>
      <c r="F29" s="126" t="s">
        <v>33</v>
      </c>
      <c r="G29" s="156" t="s">
        <v>16</v>
      </c>
      <c r="H29" s="157" t="s">
        <v>1</v>
      </c>
      <c r="I29" s="158"/>
    </row>
    <row r="30" spans="1:9" x14ac:dyDescent="0.2">
      <c r="A30" s="95"/>
      <c r="B30" s="131" t="s">
        <v>75</v>
      </c>
      <c r="C30" s="132">
        <v>32000</v>
      </c>
      <c r="D30" s="159">
        <f>IF(C30="","0",12*C30/1720)</f>
        <v>223.25581395348837</v>
      </c>
      <c r="E30" s="160">
        <v>47</v>
      </c>
      <c r="F30" s="135" t="s">
        <v>35</v>
      </c>
      <c r="G30" s="159">
        <f>IFERROR(D30*E30,"0")</f>
        <v>10493.023255813954</v>
      </c>
      <c r="H30" s="137" t="s">
        <v>39</v>
      </c>
      <c r="I30" s="100"/>
    </row>
    <row r="31" spans="1:9" x14ac:dyDescent="0.2">
      <c r="A31" s="95"/>
      <c r="B31" s="138" t="s">
        <v>75</v>
      </c>
      <c r="C31" s="139">
        <v>32600</v>
      </c>
      <c r="D31" s="159">
        <f t="shared" ref="D31:D39" si="1">IF(C31="","0",12*C31/1720)</f>
        <v>227.44186046511629</v>
      </c>
      <c r="E31" s="161">
        <v>90</v>
      </c>
      <c r="F31" s="142" t="s">
        <v>36</v>
      </c>
      <c r="G31" s="159">
        <f t="shared" ref="G31:G39" si="2">IFERROR(D31*E31,"0")</f>
        <v>20469.767441860466</v>
      </c>
      <c r="H31" s="143" t="s">
        <v>57</v>
      </c>
      <c r="I31" s="100"/>
    </row>
    <row r="32" spans="1:9" x14ac:dyDescent="0.2">
      <c r="A32" s="95"/>
      <c r="B32" s="138"/>
      <c r="C32" s="139"/>
      <c r="D32" s="159" t="str">
        <f t="shared" si="1"/>
        <v>0</v>
      </c>
      <c r="E32" s="161"/>
      <c r="F32" s="162"/>
      <c r="G32" s="159">
        <f t="shared" si="2"/>
        <v>0</v>
      </c>
      <c r="H32" s="143"/>
      <c r="I32" s="100"/>
    </row>
    <row r="33" spans="1:9" x14ac:dyDescent="0.2">
      <c r="A33" s="95"/>
      <c r="B33" s="138"/>
      <c r="C33" s="139"/>
      <c r="D33" s="159" t="str">
        <f t="shared" si="1"/>
        <v>0</v>
      </c>
      <c r="E33" s="161"/>
      <c r="F33" s="162"/>
      <c r="G33" s="159">
        <f t="shared" si="2"/>
        <v>0</v>
      </c>
      <c r="H33" s="143"/>
      <c r="I33" s="100"/>
    </row>
    <row r="34" spans="1:9" x14ac:dyDescent="0.2">
      <c r="A34" s="95"/>
      <c r="B34" s="138"/>
      <c r="C34" s="139"/>
      <c r="D34" s="159" t="str">
        <f t="shared" si="1"/>
        <v>0</v>
      </c>
      <c r="E34" s="161"/>
      <c r="F34" s="162"/>
      <c r="G34" s="159">
        <f t="shared" si="2"/>
        <v>0</v>
      </c>
      <c r="H34" s="143"/>
      <c r="I34" s="100"/>
    </row>
    <row r="35" spans="1:9" x14ac:dyDescent="0.2">
      <c r="A35" s="95"/>
      <c r="B35" s="138"/>
      <c r="C35" s="139"/>
      <c r="D35" s="159" t="str">
        <f t="shared" si="1"/>
        <v>0</v>
      </c>
      <c r="E35" s="161"/>
      <c r="F35" s="162"/>
      <c r="G35" s="159">
        <f t="shared" si="2"/>
        <v>0</v>
      </c>
      <c r="H35" s="143"/>
      <c r="I35" s="100"/>
    </row>
    <row r="36" spans="1:9" x14ac:dyDescent="0.2">
      <c r="A36" s="95"/>
      <c r="B36" s="138"/>
      <c r="C36" s="139"/>
      <c r="D36" s="159" t="str">
        <f t="shared" si="1"/>
        <v>0</v>
      </c>
      <c r="E36" s="161"/>
      <c r="F36" s="162"/>
      <c r="G36" s="159">
        <f t="shared" si="2"/>
        <v>0</v>
      </c>
      <c r="H36" s="143"/>
      <c r="I36" s="100"/>
    </row>
    <row r="37" spans="1:9" x14ac:dyDescent="0.2">
      <c r="A37" s="95"/>
      <c r="B37" s="138"/>
      <c r="C37" s="139"/>
      <c r="D37" s="159" t="str">
        <f t="shared" si="1"/>
        <v>0</v>
      </c>
      <c r="E37" s="161"/>
      <c r="F37" s="162"/>
      <c r="G37" s="159">
        <f t="shared" si="2"/>
        <v>0</v>
      </c>
      <c r="H37" s="143"/>
      <c r="I37" s="100"/>
    </row>
    <row r="38" spans="1:9" x14ac:dyDescent="0.2">
      <c r="A38" s="95"/>
      <c r="B38" s="138"/>
      <c r="C38" s="139"/>
      <c r="D38" s="159" t="str">
        <f t="shared" si="1"/>
        <v>0</v>
      </c>
      <c r="E38" s="161"/>
      <c r="F38" s="162"/>
      <c r="G38" s="159">
        <f t="shared" si="2"/>
        <v>0</v>
      </c>
      <c r="H38" s="137"/>
      <c r="I38" s="100"/>
    </row>
    <row r="39" spans="1:9" ht="13.5" thickBot="1" x14ac:dyDescent="0.25">
      <c r="A39" s="95"/>
      <c r="B39" s="144"/>
      <c r="C39" s="145"/>
      <c r="D39" s="149" t="str">
        <f t="shared" si="1"/>
        <v>0</v>
      </c>
      <c r="E39" s="163"/>
      <c r="F39" s="148"/>
      <c r="G39" s="149">
        <f t="shared" si="2"/>
        <v>0</v>
      </c>
      <c r="H39" s="150"/>
      <c r="I39" s="100"/>
    </row>
    <row r="40" spans="1:9" s="167" customFormat="1" ht="20.25" customHeight="1" thickBot="1" x14ac:dyDescent="0.25">
      <c r="A40" s="164"/>
      <c r="B40" s="96"/>
      <c r="C40" s="97"/>
      <c r="D40" s="97"/>
      <c r="E40" s="97"/>
      <c r="F40" s="165" t="s">
        <v>3</v>
      </c>
      <c r="G40" s="152">
        <f>SUM(G30:G39)</f>
        <v>30962.79069767442</v>
      </c>
      <c r="H40" s="97"/>
      <c r="I40" s="166"/>
    </row>
    <row r="41" spans="1:9" s="121" customFormat="1" ht="20.25" customHeight="1" thickBot="1" x14ac:dyDescent="0.25">
      <c r="A41" s="95"/>
      <c r="B41" s="168" t="s">
        <v>8</v>
      </c>
      <c r="C41" s="154"/>
      <c r="D41" s="169"/>
      <c r="E41" s="169"/>
      <c r="G41" s="154"/>
      <c r="H41" s="154"/>
      <c r="I41" s="112"/>
    </row>
    <row r="42" spans="1:9" s="130" customFormat="1" ht="39.75" customHeight="1" thickBot="1" x14ac:dyDescent="0.25">
      <c r="A42" s="95"/>
      <c r="B42" s="255" t="s">
        <v>0</v>
      </c>
      <c r="C42" s="256"/>
      <c r="D42" s="123" t="s">
        <v>5</v>
      </c>
      <c r="E42" s="124" t="s">
        <v>21</v>
      </c>
      <c r="F42" s="126" t="s">
        <v>33</v>
      </c>
      <c r="G42" s="156" t="s">
        <v>16</v>
      </c>
      <c r="H42" s="170" t="s">
        <v>1</v>
      </c>
      <c r="I42" s="129"/>
    </row>
    <row r="43" spans="1:9" ht="25.5" x14ac:dyDescent="0.2">
      <c r="A43" s="95"/>
      <c r="B43" s="257" t="s">
        <v>27</v>
      </c>
      <c r="C43" s="258"/>
      <c r="D43" s="171">
        <v>180</v>
      </c>
      <c r="E43" s="160">
        <v>31</v>
      </c>
      <c r="F43" s="135" t="s">
        <v>35</v>
      </c>
      <c r="G43" s="159">
        <f>IF(E43="","0",D43*E43)</f>
        <v>5580</v>
      </c>
      <c r="H43" s="137" t="s">
        <v>40</v>
      </c>
      <c r="I43" s="100"/>
    </row>
    <row r="44" spans="1:9" x14ac:dyDescent="0.2">
      <c r="A44" s="95"/>
      <c r="B44" s="237"/>
      <c r="C44" s="238"/>
      <c r="D44" s="172"/>
      <c r="E44" s="161"/>
      <c r="F44" s="142"/>
      <c r="G44" s="159" t="str">
        <f t="shared" ref="G44:G49" si="3">IF(E44="","0",D44*E44)</f>
        <v>0</v>
      </c>
      <c r="H44" s="143"/>
      <c r="I44" s="100"/>
    </row>
    <row r="45" spans="1:9" x14ac:dyDescent="0.2">
      <c r="A45" s="95"/>
      <c r="B45" s="237"/>
      <c r="C45" s="238"/>
      <c r="D45" s="172"/>
      <c r="E45" s="161"/>
      <c r="F45" s="142"/>
      <c r="G45" s="159" t="str">
        <f t="shared" si="3"/>
        <v>0</v>
      </c>
      <c r="H45" s="143"/>
      <c r="I45" s="100"/>
    </row>
    <row r="46" spans="1:9" x14ac:dyDescent="0.2">
      <c r="A46" s="95"/>
      <c r="B46" s="237"/>
      <c r="C46" s="238"/>
      <c r="D46" s="172"/>
      <c r="E46" s="161"/>
      <c r="F46" s="142"/>
      <c r="G46" s="159" t="str">
        <f t="shared" si="3"/>
        <v>0</v>
      </c>
      <c r="H46" s="143"/>
      <c r="I46" s="100"/>
    </row>
    <row r="47" spans="1:9" x14ac:dyDescent="0.2">
      <c r="A47" s="95"/>
      <c r="B47" s="237"/>
      <c r="C47" s="238"/>
      <c r="D47" s="172"/>
      <c r="E47" s="161"/>
      <c r="F47" s="142"/>
      <c r="G47" s="159" t="str">
        <f t="shared" si="3"/>
        <v>0</v>
      </c>
      <c r="H47" s="143"/>
      <c r="I47" s="100"/>
    </row>
    <row r="48" spans="1:9" x14ac:dyDescent="0.2">
      <c r="A48" s="95"/>
      <c r="B48" s="237"/>
      <c r="C48" s="238"/>
      <c r="D48" s="172"/>
      <c r="E48" s="161"/>
      <c r="F48" s="142"/>
      <c r="G48" s="159" t="str">
        <f t="shared" si="3"/>
        <v>0</v>
      </c>
      <c r="H48" s="137"/>
      <c r="I48" s="100"/>
    </row>
    <row r="49" spans="1:9" ht="13.5" thickBot="1" x14ac:dyDescent="0.25">
      <c r="A49" s="95"/>
      <c r="B49" s="239"/>
      <c r="C49" s="240"/>
      <c r="D49" s="173"/>
      <c r="E49" s="163"/>
      <c r="F49" s="148"/>
      <c r="G49" s="149" t="str">
        <f t="shared" si="3"/>
        <v>0</v>
      </c>
      <c r="H49" s="150"/>
      <c r="I49" s="100"/>
    </row>
    <row r="50" spans="1:9" ht="21.75" customHeight="1" thickBot="1" x14ac:dyDescent="0.25">
      <c r="A50" s="95"/>
      <c r="B50" s="111"/>
      <c r="C50" s="117"/>
      <c r="D50" s="117"/>
      <c r="E50" s="117"/>
      <c r="F50" s="165" t="s">
        <v>6</v>
      </c>
      <c r="G50" s="152">
        <f>SUM(G43:G49)</f>
        <v>5580</v>
      </c>
      <c r="H50" s="117"/>
      <c r="I50" s="100"/>
    </row>
    <row r="51" spans="1:9" s="121" customFormat="1" ht="20.25" customHeight="1" thickBot="1" x14ac:dyDescent="0.25">
      <c r="A51" s="174"/>
      <c r="B51" s="175"/>
      <c r="C51" s="176"/>
      <c r="D51" s="177"/>
      <c r="E51" s="177"/>
      <c r="F51" s="177"/>
      <c r="G51" s="176"/>
      <c r="H51" s="176"/>
      <c r="I51" s="178"/>
    </row>
    <row r="52" spans="1:9" ht="13.5" thickBot="1" x14ac:dyDescent="0.25">
      <c r="A52" s="107"/>
      <c r="B52" s="179"/>
      <c r="C52" s="180"/>
      <c r="D52" s="180"/>
      <c r="E52" s="180"/>
      <c r="F52" s="180"/>
      <c r="G52" s="180"/>
      <c r="H52" s="180"/>
      <c r="I52" s="110"/>
    </row>
    <row r="53" spans="1:9" ht="18.75" customHeight="1" thickBot="1" x14ac:dyDescent="0.25">
      <c r="A53" s="95"/>
      <c r="B53" s="96"/>
      <c r="C53" s="241" t="s">
        <v>73</v>
      </c>
      <c r="D53" s="242"/>
      <c r="E53" s="242"/>
      <c r="F53" s="243"/>
      <c r="G53" s="181">
        <f>SUM(G26,G40,G50)</f>
        <v>209942.79069767441</v>
      </c>
      <c r="H53" s="182" t="s">
        <v>14</v>
      </c>
      <c r="I53" s="100"/>
    </row>
    <row r="54" spans="1:9" ht="11.25" customHeight="1" thickBot="1" x14ac:dyDescent="0.25">
      <c r="A54" s="95"/>
      <c r="B54" s="96"/>
      <c r="C54" s="96"/>
      <c r="D54" s="97"/>
      <c r="E54" s="97"/>
      <c r="F54" s="98"/>
      <c r="G54" s="97"/>
      <c r="H54" s="182"/>
      <c r="I54" s="100"/>
    </row>
    <row r="55" spans="1:9" ht="18.75" customHeight="1" thickBot="1" x14ac:dyDescent="0.25">
      <c r="A55" s="95"/>
      <c r="B55" s="96"/>
      <c r="C55" s="241" t="s">
        <v>24</v>
      </c>
      <c r="D55" s="242"/>
      <c r="E55" s="242"/>
      <c r="F55" s="243"/>
      <c r="G55" s="181">
        <f>G53*45.24%</f>
        <v>94978.118511627908</v>
      </c>
      <c r="H55" s="183" t="s">
        <v>77</v>
      </c>
      <c r="I55" s="100"/>
    </row>
    <row r="56" spans="1:9" ht="9.75" customHeight="1" thickBot="1" x14ac:dyDescent="0.25">
      <c r="A56" s="95"/>
      <c r="B56" s="96"/>
      <c r="C56" s="96"/>
      <c r="D56" s="97"/>
      <c r="E56" s="97"/>
      <c r="F56" s="98"/>
      <c r="G56" s="97"/>
      <c r="H56" s="182"/>
      <c r="I56" s="100"/>
    </row>
    <row r="57" spans="1:9" ht="18.75" customHeight="1" thickBot="1" x14ac:dyDescent="0.25">
      <c r="A57" s="95"/>
      <c r="B57" s="96"/>
      <c r="C57" s="244" t="s">
        <v>25</v>
      </c>
      <c r="D57" s="245"/>
      <c r="E57" s="245"/>
      <c r="F57" s="246"/>
      <c r="G57" s="184">
        <f>G53+G55</f>
        <v>304920.90920930234</v>
      </c>
      <c r="H57" s="182" t="s">
        <v>78</v>
      </c>
      <c r="I57" s="100"/>
    </row>
    <row r="58" spans="1:9" ht="11.25" customHeight="1" thickBot="1" x14ac:dyDescent="0.25">
      <c r="A58" s="95"/>
      <c r="B58" s="96"/>
      <c r="C58" s="96"/>
      <c r="D58" s="97"/>
      <c r="E58" s="97"/>
      <c r="F58" s="98"/>
      <c r="G58" s="97"/>
      <c r="H58" s="99"/>
      <c r="I58" s="100"/>
    </row>
    <row r="59" spans="1:9" ht="24" customHeight="1" thickBot="1" x14ac:dyDescent="0.25">
      <c r="A59" s="95"/>
      <c r="B59" s="96"/>
      <c r="C59" s="241" t="s">
        <v>26</v>
      </c>
      <c r="D59" s="242"/>
      <c r="E59" s="247"/>
      <c r="F59" s="185">
        <v>0.2</v>
      </c>
      <c r="G59" s="181">
        <f>F59*G57</f>
        <v>60984.181841860467</v>
      </c>
      <c r="H59" s="248" t="s">
        <v>79</v>
      </c>
      <c r="I59" s="236"/>
    </row>
    <row r="60" spans="1:9" ht="11.25" customHeight="1" thickBot="1" x14ac:dyDescent="0.25">
      <c r="A60" s="95"/>
      <c r="B60" s="96"/>
      <c r="C60" s="96"/>
      <c r="D60" s="97"/>
      <c r="E60" s="97"/>
      <c r="F60" s="98"/>
      <c r="G60" s="97"/>
      <c r="H60" s="248"/>
      <c r="I60" s="236"/>
    </row>
    <row r="61" spans="1:9" x14ac:dyDescent="0.2">
      <c r="A61" s="95"/>
      <c r="B61" s="96"/>
      <c r="C61" s="225" t="s">
        <v>80</v>
      </c>
      <c r="D61" s="226"/>
      <c r="E61" s="227"/>
      <c r="F61" s="231"/>
      <c r="G61" s="233">
        <f>F61*G53</f>
        <v>0</v>
      </c>
      <c r="H61" s="186"/>
      <c r="I61" s="100"/>
    </row>
    <row r="62" spans="1:9" ht="13.5" thickBot="1" x14ac:dyDescent="0.25">
      <c r="A62" s="95"/>
      <c r="B62" s="96"/>
      <c r="C62" s="228"/>
      <c r="D62" s="229"/>
      <c r="E62" s="230"/>
      <c r="F62" s="232"/>
      <c r="G62" s="234"/>
      <c r="H62" s="235" t="s">
        <v>81</v>
      </c>
      <c r="I62" s="236"/>
    </row>
    <row r="63" spans="1:9" ht="13.5" thickBot="1" x14ac:dyDescent="0.25">
      <c r="A63" s="174"/>
      <c r="B63" s="175"/>
      <c r="C63" s="187"/>
      <c r="D63" s="187"/>
      <c r="E63" s="187"/>
      <c r="F63" s="187"/>
      <c r="G63" s="187"/>
      <c r="H63" s="187"/>
      <c r="I63" s="188"/>
    </row>
    <row r="64" spans="1:9" x14ac:dyDescent="0.2">
      <c r="B64" s="189"/>
      <c r="C64" s="121"/>
      <c r="D64" s="121"/>
      <c r="E64" s="121"/>
      <c r="F64" s="121"/>
      <c r="G64" s="121"/>
      <c r="H64" s="121"/>
      <c r="I64" s="121"/>
    </row>
    <row r="65" spans="2:9" x14ac:dyDescent="0.2">
      <c r="B65" s="189"/>
      <c r="C65" s="121"/>
      <c r="D65" s="121"/>
      <c r="E65" s="121"/>
      <c r="F65" s="121"/>
      <c r="G65" s="121"/>
      <c r="H65" s="121"/>
      <c r="I65" s="121"/>
    </row>
    <row r="66" spans="2:9" x14ac:dyDescent="0.2">
      <c r="B66" s="189"/>
      <c r="C66" s="121"/>
      <c r="D66" s="121"/>
      <c r="E66" s="121"/>
      <c r="F66" s="121"/>
      <c r="G66" s="121"/>
      <c r="H66" s="121"/>
      <c r="I66" s="121"/>
    </row>
    <row r="67" spans="2:9" x14ac:dyDescent="0.2">
      <c r="B67" s="189"/>
      <c r="C67" s="121"/>
      <c r="D67" s="121"/>
      <c r="E67" s="121"/>
      <c r="F67" s="121"/>
      <c r="G67" s="121"/>
      <c r="H67" s="121"/>
      <c r="I67" s="121"/>
    </row>
    <row r="68" spans="2:9" x14ac:dyDescent="0.2">
      <c r="B68" s="189"/>
      <c r="C68" s="121"/>
      <c r="D68" s="121"/>
      <c r="E68" s="121"/>
      <c r="F68" s="121"/>
      <c r="G68" s="121"/>
      <c r="H68" s="121"/>
      <c r="I68" s="121"/>
    </row>
    <row r="69" spans="2:9" x14ac:dyDescent="0.2">
      <c r="B69" s="189"/>
      <c r="C69" s="121"/>
      <c r="D69" s="121"/>
      <c r="E69" s="121"/>
      <c r="F69" s="121"/>
      <c r="G69" s="121"/>
      <c r="H69" s="121"/>
      <c r="I69" s="121"/>
    </row>
    <row r="81" ht="15" customHeight="1" x14ac:dyDescent="0.2"/>
    <row r="90" ht="9.75" customHeight="1" x14ac:dyDescent="0.2"/>
    <row r="91" hidden="1" x14ac:dyDescent="0.2"/>
    <row r="732" ht="9" customHeight="1" x14ac:dyDescent="0.2"/>
    <row r="733" hidden="1" x14ac:dyDescent="0.2"/>
    <row r="734" hidden="1" x14ac:dyDescent="0.2"/>
  </sheetData>
  <sheetProtection sheet="1" formatCells="0"/>
  <mergeCells count="26">
    <mergeCell ref="B45:C45"/>
    <mergeCell ref="A1:I1"/>
    <mergeCell ref="B3:C3"/>
    <mergeCell ref="D3:F3"/>
    <mergeCell ref="B4:C4"/>
    <mergeCell ref="D4:F4"/>
    <mergeCell ref="B5:C5"/>
    <mergeCell ref="D5:F5"/>
    <mergeCell ref="B7:C7"/>
    <mergeCell ref="B8:C8"/>
    <mergeCell ref="B42:C42"/>
    <mergeCell ref="B43:C43"/>
    <mergeCell ref="B44:C44"/>
    <mergeCell ref="C61:E62"/>
    <mergeCell ref="F61:F62"/>
    <mergeCell ref="G61:G62"/>
    <mergeCell ref="H62:I62"/>
    <mergeCell ref="B46:C46"/>
    <mergeCell ref="B47:C47"/>
    <mergeCell ref="B48:C48"/>
    <mergeCell ref="B49:C49"/>
    <mergeCell ref="C53:F53"/>
    <mergeCell ref="C55:F55"/>
    <mergeCell ref="C57:F57"/>
    <mergeCell ref="C59:E59"/>
    <mergeCell ref="H59:I60"/>
  </mergeCells>
  <dataValidations disablePrompts="1" count="3">
    <dataValidation errorStyle="warning" allowBlank="1" showInputMessage="1" showErrorMessage="1" sqref="D8" xr:uid="{C36A3E2B-4696-4C4D-A143-BD4F6631B49B}"/>
    <dataValidation type="date" allowBlank="1" showInputMessage="1" showErrorMessage="1" errorTitle="Fel format" error="Måste vara_x000a_ÅÅÅÅ-MM-DD" promptTitle="ÅÅÅÅ-MM-DD" sqref="E7:F8 D7" xr:uid="{9F7E4F29-10DE-403C-BFDE-B8CA591D16E9}">
      <formula1>40179</formula1>
      <formula2>47848</formula2>
    </dataValidation>
    <dataValidation type="decimal" allowBlank="1" showInputMessage="1" showErrorMessage="1" errorTitle="Ogiltigt värde" error="Endast 15% eller 20% är tillåtet." promptTitle="OBS!" prompt="Endast 15% eller 20% är valbart, se beslut om stöd." sqref="F59" xr:uid="{8761ABED-E081-4551-A054-CC944FE93387}">
      <formula1>0.15</formula1>
      <formula2>0.2</formula2>
    </dataValidation>
  </dataValidations>
  <printOptions horizontalCentered="1" verticalCentered="1"/>
  <pageMargins left="0.39370078740157483" right="0.39370078740157483" top="0.47244094488188981" bottom="0.59055118110236227" header="0.31496062992125984" footer="0.23622047244094491"/>
  <pageSetup paperSize="9" scale="73" orientation="portrait" r:id="rId1"/>
  <headerFooter differentFirst="1" alignWithMargins="0">
    <oddFooter>&amp;C&amp;P (&amp;N)</oddFooter>
    <firstHeader>&amp;R&amp;G</firstHeader>
    <firstFooter>&amp;L&amp;"Calibri,Normal"&amp;8Personalkostnadssammanställning version 1.2. 190930&amp;C&amp;P (&amp;N)&amp;R&amp;G</first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18" ma:contentTypeDescription="Skapa ett nytt dokument." ma:contentTypeScope="" ma:versionID="307821d3c0e21bb9c9a407d06a37ac95">
  <xsd:schema xmlns:xsd="http://www.w3.org/2001/XMLSchema" xmlns:xs="http://www.w3.org/2001/XMLSchema" xmlns:p="http://schemas.microsoft.com/office/2006/metadata/properties" xmlns:ns2="17c6f7ac-0690-44eb-b0b7-6a0a1ed295d9" xmlns:ns3="7c4da9c8-694d-4ee0-aca6-82ab5b85be04" targetNamespace="http://schemas.microsoft.com/office/2006/metadata/properties" ma:root="true" ma:fieldsID="56517bba36cafe6818f09ec2b0174e95" ns2:_="" ns3:_="">
    <xsd:import namespace="17c6f7ac-0690-44eb-b0b7-6a0a1ed295d9"/>
    <xsd:import namespace="7c4da9c8-694d-4ee0-aca6-82ab5b85b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Ansvarig" minOccurs="0"/>
                <xsd:element ref="ns3:MediaServiceLocation" minOccurs="0"/>
                <xsd:element ref="ns3:Diarienummer" minOccurs="0"/>
                <xsd:element ref="ns3:Typavdokument" minOccurs="0"/>
                <xsd:element ref="ns3:G_x00e4_llandeversion" minOccurs="0"/>
                <xsd:element ref="ns3:Platspublicerad" minOccurs="0"/>
                <xsd:element ref="ns3:Beslutaddatum" minOccurs="0"/>
                <xsd:element ref="ns3:MediaServiceGenerationTime" minOccurs="0"/>
                <xsd:element ref="ns3:MediaServiceEventHashCode" minOccurs="0"/>
                <xsd:element ref="ns3:St_x00f6_dtyp"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Ansvarig" ma:index="15" nillable="true" ma:displayName="Ansvarig" ma:description="Ansvarig för mappens innehåll och struktur" ma:list="UserInfo" ma:SharePointGroup="0" ma:internalName="Ansvari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6" nillable="true" ma:displayName="MediaServiceLocation" ma:internalName="MediaServiceLocation" ma:readOnly="true">
      <xsd:simpleType>
        <xsd:restriction base="dms:Text"/>
      </xsd:simpleType>
    </xsd:element>
    <xsd:element name="Diarienummer" ma:index="17" nillable="true" ma:displayName="Diarienummer" ma:description="Ange diarienummer" ma:format="Dropdown" ma:internalName="Diarienummer">
      <xsd:simpleType>
        <xsd:restriction base="dms:Text">
          <xsd:maxLength value="255"/>
        </xsd:restriction>
      </xsd:simpleType>
    </xsd:element>
    <xsd:element name="Typavdokument" ma:index="18" nillable="true" ma:displayName="Typ av dokument" ma:format="Dropdown" ma:internalName="Typavdokument">
      <xsd:simpleType>
        <xsd:restriction base="dms:Choice">
          <xsd:enumeration value="Dokument"/>
          <xsd:enumeration value="Mall"/>
        </xsd:restriction>
      </xsd:simpleType>
    </xsd:element>
    <xsd:element name="G_x00e4_llandeversion" ma:index="19" nillable="true" ma:displayName="Versionsnummer" ma:format="Dropdown" ma:internalName="G_x00e4_llandeversion">
      <xsd:simpleType>
        <xsd:restriction base="dms:Text">
          <xsd:maxLength value="255"/>
        </xsd:restriction>
      </xsd:simpleType>
    </xsd:element>
    <xsd:element name="Platspublicerad" ma:index="20" nillable="true" ma:displayName="Plats publicerad" ma:format="Dropdown" ma:internalName="Platspublicerad">
      <xsd:simpleType>
        <xsd:union memberTypes="dms:Text">
          <xsd:simpleType>
            <xsd:restriction base="dms:Choice">
              <xsd:enumeration value="Guru"/>
              <xsd:enumeration value="Externa webben"/>
              <xsd:enumeration value="Dokumentmall Nyps 2020"/>
              <xsd:enumeration value="Dokumentmall Nyp"/>
              <xsd:enumeration value="Min ansökan"/>
              <xsd:enumeration value="Direktdistribuerad"/>
              <xsd:enumeration value="Avpublicerad (arkiverad)"/>
            </xsd:restriction>
          </xsd:simpleType>
        </xsd:union>
      </xsd:simpleType>
    </xsd:element>
    <xsd:element name="Beslutaddatum" ma:index="21" nillable="true" ma:displayName="Beslutad datum" ma:description="Ange det datum då gällande version beslutades" ma:format="DateOnly" ma:internalName="Beslutaddatum">
      <xsd:simpleType>
        <xsd:restriction base="dms:DateTim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St_x00f6_dtyp" ma:index="24" nillable="true" ma:displayName="Stödtyp" ma:description="Ange stödtyp" ma:format="Dropdown" ma:internalName="St_x00f6_dtyp">
      <xsd:simpleType>
        <xsd:restriction base="dms:Choice">
          <xsd:enumeration value="ERUF - Regionala"/>
          <xsd:enumeration value="ERUF - ÖKS"/>
          <xsd:enumeration value="Nationella projektmedel"/>
          <xsd:enumeration value="Verksamhetsbidrag"/>
          <xsd:enumeration value="Företagsstöd"/>
          <xsd:enumeration value="Landsbygdsprogrammet"/>
          <xsd:enumeration value="Alla"/>
        </xsd:restriction>
      </xsd:simpleType>
    </xsd:element>
    <xsd:element name="Status" ma:index="25" nillable="true" ma:displayName="Status" ma:description="Ange dokumentets status" ma:format="Dropdown" ma:internalName="Status">
      <xsd:simpleType>
        <xsd:restriction base="dms:Choice">
          <xsd:enumeration value="Under arbete"/>
          <xsd:enumeration value="Gällande"/>
          <xsd:enumeration value="Arkivera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Katarina.Ryden@tillvaxtverket.se</DisplayName>
        <AccountId>17</AccountId>
        <AccountType/>
      </UserInfo>
    </Ansvarig>
    <Typavdokument xmlns="7c4da9c8-694d-4ee0-aca6-82ab5b85be04">Mall</Typavdokument>
    <Diarienummer xmlns="7c4da9c8-694d-4ee0-aca6-82ab5b85be04">2019-888</Diarienummer>
    <G_x00e4_llandeversion xmlns="7c4da9c8-694d-4ee0-aca6-82ab5b85be04">1.2</G_x00e4_llandeversion>
    <Platspublicerad xmlns="7c4da9c8-694d-4ee0-aca6-82ab5b85be04">Externa webben</Platspublicerad>
    <Beslutaddatum xmlns="7c4da9c8-694d-4ee0-aca6-82ab5b85be04">2019-10-01T07:00:00+00:00</Beslutaddatum>
    <St_x00f6_dtyp xmlns="7c4da9c8-694d-4ee0-aca6-82ab5b85be04" xsi:nil="true"/>
    <Status xmlns="7c4da9c8-694d-4ee0-aca6-82ab5b85be04">Gällande</Status>
  </documentManagement>
</p:properties>
</file>

<file path=customXml/itemProps1.xml><?xml version="1.0" encoding="utf-8"?>
<ds:datastoreItem xmlns:ds="http://schemas.openxmlformats.org/officeDocument/2006/customXml" ds:itemID="{444E77C7-8721-4DE4-B536-CEB4F8015DDD}">
  <ds:schemaRefs>
    <ds:schemaRef ds:uri="http://schemas.microsoft.com/sharepoint/v3/contenttype/forms"/>
  </ds:schemaRefs>
</ds:datastoreItem>
</file>

<file path=customXml/itemProps2.xml><?xml version="1.0" encoding="utf-8"?>
<ds:datastoreItem xmlns:ds="http://schemas.openxmlformats.org/officeDocument/2006/customXml" ds:itemID="{BA62D9A0-DDED-43B0-B280-8108D2BC8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f7ac-0690-44eb-b0b7-6a0a1ed295d9"/>
    <ds:schemaRef ds:uri="7c4da9c8-694d-4ee0-aca6-82ab5b85b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4AA715-E99C-48AE-A5FD-2EFBDC141A16}">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7c4da9c8-694d-4ee0-aca6-82ab5b85be04"/>
    <ds:schemaRef ds:uri="17c6f7ac-0690-44eb-b0b7-6a0a1ed295d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Anvisningar</vt:lpstr>
      <vt:lpstr>Sammanställning</vt:lpstr>
      <vt:lpstr>Exempel på sammanställning</vt:lpstr>
      <vt:lpstr>Anvisningar!Utskriftsområde</vt:lpstr>
      <vt:lpstr>'Exempel på sammanställning'!Utskriftsområde</vt:lpstr>
      <vt:lpstr>Sammanställning!Utskriftsområde</vt:lpstr>
    </vt:vector>
  </TitlesOfParts>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Rydén</dc:creator>
  <cp:lastModifiedBy>Katarina Rydén</cp:lastModifiedBy>
  <cp:lastPrinted>2019-05-10T11:55:54Z</cp:lastPrinted>
  <dcterms:created xsi:type="dcterms:W3CDTF">2011-02-22T14:32:14Z</dcterms:created>
  <dcterms:modified xsi:type="dcterms:W3CDTF">2019-10-01T12:22:46Z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y fmtid="{D5CDD505-2E9C-101B-9397-08002B2CF9AE}" pid="3" name="AuthorIds_UIVersion_512">
    <vt:lpwstr>17</vt:lpwstr>
  </property>
</Properties>
</file>